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Adviser\"/>
    </mc:Choice>
  </mc:AlternateContent>
  <bookViews>
    <workbookView xWindow="0" yWindow="0" windowWidth="24000" windowHeight="9885"/>
  </bookViews>
  <sheets>
    <sheet name="GPACalculator" sheetId="10" r:id="rId1"/>
    <sheet name="CourseHistory" sheetId="9" r:id="rId2"/>
    <sheet name="©" sheetId="11" state="hidden" r:id="rId3"/>
  </sheets>
  <definedNames>
    <definedName name="_xlnm.Print_Area" localSheetId="1">CourseHistory!$A$1:$I$125</definedName>
    <definedName name="_xlnm.Print_Area" localSheetId="0">GPACalculator!$A$1:$I$42</definedName>
    <definedName name="_xlnm.Print_Titles" localSheetId="1">CourseHistory!$13:$14</definedName>
    <definedName name="valuevx">42.314159</definedName>
  </definedNames>
  <calcPr calcId="152511"/>
</workbook>
</file>

<file path=xl/calcChain.xml><?xml version="1.0" encoding="utf-8"?>
<calcChain xmlns="http://schemas.openxmlformats.org/spreadsheetml/2006/main">
  <c r="E7" i="10" l="1"/>
  <c r="I117" i="9" l="1"/>
  <c r="E117" i="9"/>
  <c r="I116" i="9"/>
  <c r="E116" i="9"/>
  <c r="I115" i="9"/>
  <c r="E115" i="9"/>
  <c r="I114" i="9"/>
  <c r="E114" i="9"/>
  <c r="I113" i="9"/>
  <c r="E113" i="9"/>
  <c r="I112" i="9"/>
  <c r="E112" i="9"/>
  <c r="I108" i="9"/>
  <c r="E108" i="9"/>
  <c r="I104" i="9"/>
  <c r="E104" i="9"/>
  <c r="I103" i="9"/>
  <c r="E103" i="9"/>
  <c r="I102" i="9"/>
  <c r="E102" i="9"/>
  <c r="I101" i="9"/>
  <c r="E101" i="9"/>
  <c r="I100" i="9"/>
  <c r="E100" i="9"/>
  <c r="I99" i="9"/>
  <c r="E99" i="9"/>
  <c r="I95" i="9"/>
  <c r="E95" i="9"/>
  <c r="I91" i="9"/>
  <c r="E91" i="9"/>
  <c r="I90" i="9"/>
  <c r="E90" i="9"/>
  <c r="I89" i="9"/>
  <c r="E89" i="9"/>
  <c r="I88" i="9"/>
  <c r="E88" i="9"/>
  <c r="I87" i="9"/>
  <c r="E87" i="9"/>
  <c r="I86" i="9"/>
  <c r="E86" i="9"/>
  <c r="I82" i="9"/>
  <c r="E82" i="9"/>
  <c r="I78" i="9"/>
  <c r="E78" i="9"/>
  <c r="I77" i="9"/>
  <c r="E77" i="9"/>
  <c r="I76" i="9"/>
  <c r="E76" i="9"/>
  <c r="I75" i="9"/>
  <c r="E75" i="9"/>
  <c r="I74" i="9"/>
  <c r="E74" i="9"/>
  <c r="I73" i="9"/>
  <c r="E73" i="9"/>
  <c r="I69" i="9"/>
  <c r="E69" i="9"/>
  <c r="I65" i="9"/>
  <c r="E65" i="9"/>
  <c r="I64" i="9"/>
  <c r="E64" i="9"/>
  <c r="I63" i="9"/>
  <c r="E63" i="9"/>
  <c r="I62" i="9"/>
  <c r="E62" i="9"/>
  <c r="I61" i="9"/>
  <c r="E61" i="9"/>
  <c r="I60" i="9"/>
  <c r="E60" i="9"/>
  <c r="I56" i="9"/>
  <c r="E56" i="9"/>
  <c r="I52" i="9"/>
  <c r="E52" i="9"/>
  <c r="I51" i="9"/>
  <c r="E51" i="9"/>
  <c r="I50" i="9"/>
  <c r="E50" i="9"/>
  <c r="I49" i="9"/>
  <c r="E49" i="9"/>
  <c r="I48" i="9"/>
  <c r="E48" i="9"/>
  <c r="I47" i="9"/>
  <c r="E47" i="9"/>
  <c r="I43" i="9"/>
  <c r="E43" i="9"/>
  <c r="I39" i="9"/>
  <c r="E39" i="9"/>
  <c r="I38" i="9"/>
  <c r="E38" i="9"/>
  <c r="I37" i="9"/>
  <c r="E37" i="9"/>
  <c r="I36" i="9"/>
  <c r="E36" i="9"/>
  <c r="I35" i="9"/>
  <c r="E35" i="9"/>
  <c r="I31" i="9"/>
  <c r="E31" i="9"/>
  <c r="I30" i="9"/>
  <c r="E30" i="9"/>
  <c r="I17" i="9"/>
  <c r="E17" i="9"/>
  <c r="C119" i="9" l="1"/>
  <c r="C106" i="9"/>
  <c r="C93" i="9"/>
  <c r="C80" i="9"/>
  <c r="C67" i="9"/>
  <c r="C54" i="9"/>
  <c r="C41" i="9"/>
  <c r="E18" i="9"/>
  <c r="E19" i="9"/>
  <c r="E20" i="9"/>
  <c r="E21" i="9"/>
  <c r="E22" i="9"/>
  <c r="E26" i="9"/>
  <c r="C118" i="9"/>
  <c r="C105" i="9"/>
  <c r="C92" i="9"/>
  <c r="C79" i="9"/>
  <c r="I18" i="9"/>
  <c r="I19" i="9"/>
  <c r="I20" i="9"/>
  <c r="I21" i="9"/>
  <c r="I22" i="9"/>
  <c r="I26" i="9"/>
  <c r="C10" i="9"/>
  <c r="C66" i="9"/>
  <c r="C53" i="9"/>
  <c r="C40" i="9"/>
  <c r="C27" i="9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D32" i="10"/>
  <c r="H32" i="10"/>
  <c r="C11" i="9" l="1"/>
  <c r="C9" i="9" s="1"/>
  <c r="C28" i="9"/>
  <c r="C34" i="10"/>
  <c r="E32" i="10"/>
  <c r="I32" i="10"/>
  <c r="C35" i="10" l="1"/>
  <c r="C36" i="10" s="1"/>
</calcChain>
</file>

<file path=xl/sharedStrings.xml><?xml version="1.0" encoding="utf-8"?>
<sst xmlns="http://schemas.openxmlformats.org/spreadsheetml/2006/main" count="125" uniqueCount="68">
  <si>
    <t>A</t>
  </si>
  <si>
    <t>B+</t>
  </si>
  <si>
    <t>B</t>
  </si>
  <si>
    <t>Grade</t>
  </si>
  <si>
    <t>C+</t>
  </si>
  <si>
    <t>C</t>
  </si>
  <si>
    <t>D+</t>
  </si>
  <si>
    <t>D</t>
  </si>
  <si>
    <t>Points</t>
  </si>
  <si>
    <t>GPA Calculator</t>
  </si>
  <si>
    <t>Course</t>
  </si>
  <si>
    <t>Instructions:</t>
  </si>
  <si>
    <t>Credits</t>
  </si>
  <si>
    <t>GPA Table</t>
  </si>
  <si>
    <t>Semester 1</t>
  </si>
  <si>
    <t>Semester 2</t>
  </si>
  <si>
    <t>Semester GPA:</t>
  </si>
  <si>
    <t>Semester 3</t>
  </si>
  <si>
    <t>Semester 4</t>
  </si>
  <si>
    <t>Semester 5</t>
  </si>
  <si>
    <t>Semester 6</t>
  </si>
  <si>
    <t>Semester 7</t>
  </si>
  <si>
    <t>Semester 8</t>
  </si>
  <si>
    <t xml:space="preserve">Cumulative GPA </t>
  </si>
  <si>
    <t>[42]</t>
  </si>
  <si>
    <t>http://www.vertex42.com/ExcelTemplates/gpa-calculator.html</t>
  </si>
  <si>
    <t>GPA</t>
  </si>
  <si>
    <t>Projected GPA</t>
  </si>
  <si>
    <t>Current or Future Courses</t>
  </si>
  <si>
    <t>Step 1: Current GPA</t>
  </si>
  <si>
    <t>Total:</t>
  </si>
  <si>
    <t>Step 2: Projected Future GPA</t>
  </si>
  <si>
    <t xml:space="preserve">Disclaimer: </t>
  </si>
  <si>
    <t>Enter total credit hours attempted and points earned to date, or leave blank.</t>
  </si>
  <si>
    <t>a. Update the GPA Table according to your school's grading scale.</t>
  </si>
  <si>
    <t>b. Enter the course, estimated grade, and credit hours for your current or future courses.</t>
  </si>
  <si>
    <t>c. Retaken courses are assumed to replace the previous grade, hours and points, regardless of the final grade.</t>
  </si>
  <si>
    <t>This GPA calculator is intended for general information and planning purposes only, but the calculations</t>
  </si>
  <si>
    <t>may not follow your institution's policies exactly, particularly regarding the effect of retaking a course.</t>
  </si>
  <si>
    <t>Previous Grade, if Retaken</t>
  </si>
  <si>
    <t>Hours:</t>
  </si>
  <si>
    <t>Courses Taken</t>
  </si>
  <si>
    <t>b. Enter the Course, Grade, and Credit Hours for each course.</t>
  </si>
  <si>
    <t>© 2010-2014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</si>
  <si>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</si>
  <si>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</si>
  <si>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</si>
  <si>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</si>
  <si>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</si>
  <si>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</si>
  <si>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</si>
  <si>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Resource:vertex</t>
  </si>
  <si>
    <t>Cumulative Credits</t>
  </si>
  <si>
    <t>Cumulative Grade Point Avg. Credits</t>
  </si>
  <si>
    <t>aaaa</t>
  </si>
  <si>
    <t>Total Projected Cumulative Credits</t>
  </si>
  <si>
    <t>Total Projected Cumulative Grade Point Avg. Credits</t>
  </si>
  <si>
    <t>E</t>
  </si>
  <si>
    <t>สถานภาพนักศึกษามี 3 ประเภท คือ นักศึกษาปกติ นักศึกษาในภาวะวิกฤต และนักศึกษาในภาวะรอพินิจ</t>
  </si>
  <si>
    <t>1. นักศึกษาปกติ คือ นักศึกษาที่ได้แต้มระดับคะแนนเฉลี่ยสะสม ตั้งแต่ 2.00 ขึ้นไป</t>
  </si>
  <si>
    <t>2. นักศึกษาในภาวะวิกฤต คือ นักศึกษาที่ได้รับแต้มระดับคะแนนเฉลี่ยสะสมตั้งแต่ 1.00-1.99 ในภาคการศึกษาแรกที่เข้าศึกษาในมหาวิทยาลัย</t>
  </si>
  <si>
    <t>3. นักศึกษาในภาวะรอพินิจ คือ นักศึกษาที่ได้แต้มระดับคะแนนเฉลี่ยสะสมต่ำกว่า 2.00 โดยให้จำแนกนักศึกษาในภาวะรอพินิจ ดังนี้</t>
  </si>
  <si>
    <t>3.1 นักศึกษาที่ได้ศึกษาในมหาวิทยาลัยครบ 2 ภาคการศึกษาแล้ว และได้แต้มระดับคะแนน</t>
  </si>
  <si>
    <t>เฉลี่ยสะสมในภาคการศึกษาที่สอง ตั้งแต่ 1.25 แต่ไม่ถึง 2.00 หรือนักศึกษาปกติที่ได้แต้มระดับคะแนนเฉลี่ยสะสมตั้งแต่ 1.50 แต่ไม่ถึง 2.00 ในภาคการศึกษาถัดไป จะได้รับภาวะรอพินิจครั้งที่ 1</t>
  </si>
  <si>
    <r>
      <t>1.2</t>
    </r>
    <r>
      <rPr>
        <sz val="7"/>
        <color rgb="FF000000"/>
        <rFont val="Times New Roman"/>
        <family val="1"/>
      </rPr>
      <t xml:space="preserve">   </t>
    </r>
    <r>
      <rPr>
        <sz val="16"/>
        <color rgb="FF000000"/>
        <rFont val="Angsana New"/>
        <family val="1"/>
      </rPr>
      <t xml:space="preserve">นักศึกษาที่อยู่ในภาวะรอพินิจครั้งที่ 1 ที่ได้แต้มระดับคะแนนเฉลี่ยสะสม ตั้งแต่ 1.70 </t>
    </r>
  </si>
  <si>
    <t>แต่ไม่ถึง 2.00 ในภาคการศึกษาถัดไป จะได้รับภาวะรอพินิจครั้งที่ 2</t>
  </si>
  <si>
    <t>3.3 นักศึกษาที่อยู่ในภาวะรอพินิจครั้งที่ 2 ที่ได้แต้มระดับคะแนนเฉลี่ยสะสมตั้งแต่ 1.90 แต่</t>
  </si>
  <si>
    <t>ไม่ถึง 2.00 ในภาคการศึกษาถัดไป จะได้รับภาวะรอพินิจครั้งที่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</si>
</sst>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8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Trebuchet MS"/>
      <family val="2"/>
    </font>
    <font>
      <b/>
      <sz val="18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63"/>
      <name val="Arial"/>
      <family val="2"/>
    </font>
    <font>
      <sz val="12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i/>
      <sz val="10"/>
      <color indexed="23"/>
      <name val="Arial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sz val="12"/>
      <color indexed="63"/>
      <name val="Arial"/>
      <family val="2"/>
    </font>
    <font>
      <sz val="8"/>
      <color indexed="55"/>
      <name val="Tahoma"/>
      <family val="2"/>
    </font>
    <font>
      <u/>
      <sz val="8"/>
      <color indexed="12"/>
      <name val="Trebuchet MS"/>
      <family val="2"/>
    </font>
    <font>
      <b/>
      <sz val="18"/>
      <color theme="4" tint="-0.249977111117893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6"/>
      <name val="Angsana New"/>
      <family val="1"/>
    </font>
    <font>
      <sz val="16"/>
      <color rgb="FF000000"/>
      <name val="Angsana New"/>
      <family val="1"/>
    </font>
    <font>
      <sz val="7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0" fillId="0" borderId="0" xfId="0" applyFill="1"/>
    <xf numFmtId="0" fontId="5" fillId="0" borderId="0" xfId="0" applyFont="1" applyFill="1" applyBorder="1" applyAlignment="1" applyProtection="1">
      <alignment horizontal="right"/>
    </xf>
    <xf numFmtId="0" fontId="9" fillId="0" borderId="2" xfId="0" applyFont="1" applyFill="1" applyBorder="1" applyAlignment="1" applyProtection="1"/>
    <xf numFmtId="0" fontId="11" fillId="0" borderId="0" xfId="0" applyFont="1" applyAlignment="1">
      <alignment horizontal="right"/>
    </xf>
    <xf numFmtId="164" fontId="0" fillId="0" borderId="0" xfId="0" applyNumberFormat="1" applyFill="1" applyAlignment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Border="1" applyAlignment="1" applyProtection="1">
      <alignment horizontal="right"/>
    </xf>
    <xf numFmtId="164" fontId="0" fillId="0" borderId="0" xfId="0" applyNumberFormat="1" applyAlignment="1">
      <alignment horizontal="center"/>
    </xf>
    <xf numFmtId="0" fontId="5" fillId="0" borderId="0" xfId="0" applyFont="1" applyAlignment="1"/>
    <xf numFmtId="0" fontId="0" fillId="2" borderId="0" xfId="0" applyFill="1"/>
    <xf numFmtId="0" fontId="9" fillId="0" borderId="0" xfId="0" applyFont="1" applyFill="1" applyBorder="1" applyAlignment="1" applyProtection="1"/>
    <xf numFmtId="14" fontId="16" fillId="0" borderId="0" xfId="0" applyNumberFormat="1" applyFont="1" applyAlignment="1">
      <alignment horizontal="right"/>
    </xf>
    <xf numFmtId="0" fontId="3" fillId="3" borderId="0" xfId="0" applyFont="1" applyFill="1" applyAlignment="1" applyProtection="1">
      <alignment vertical="top"/>
    </xf>
    <xf numFmtId="0" fontId="0" fillId="3" borderId="0" xfId="0" applyFill="1"/>
    <xf numFmtId="0" fontId="13" fillId="3" borderId="0" xfId="2" applyFont="1" applyFill="1" applyAlignment="1" applyProtection="1"/>
    <xf numFmtId="0" fontId="2" fillId="3" borderId="0" xfId="2" applyFill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164" fontId="8" fillId="6" borderId="0" xfId="0" applyNumberFormat="1" applyFont="1" applyFill="1" applyBorder="1" applyAlignment="1">
      <alignment horizontal="right"/>
    </xf>
    <xf numFmtId="1" fontId="11" fillId="3" borderId="0" xfId="0" applyNumberFormat="1" applyFont="1" applyFill="1" applyBorder="1" applyAlignment="1">
      <alignment horizontal="right"/>
    </xf>
    <xf numFmtId="164" fontId="11" fillId="3" borderId="0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64" fontId="11" fillId="3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4" xfId="0" applyFont="1" applyBorder="1" applyAlignment="1" applyProtection="1"/>
    <xf numFmtId="0" fontId="4" fillId="0" borderId="4" xfId="0" applyFont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0" borderId="4" xfId="3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5" xfId="0" applyFont="1" applyBorder="1" applyAlignment="1" applyProtection="1">
      <alignment horizontal="center"/>
    </xf>
    <xf numFmtId="0" fontId="1" fillId="0" borderId="6" xfId="0" applyFont="1" applyBorder="1"/>
    <xf numFmtId="0" fontId="21" fillId="0" borderId="7" xfId="0" applyFont="1" applyFill="1" applyBorder="1" applyAlignment="1">
      <alignment horizontal="left" vertical="center"/>
    </xf>
    <xf numFmtId="0" fontId="0" fillId="0" borderId="6" xfId="0" applyBorder="1"/>
    <xf numFmtId="0" fontId="11" fillId="0" borderId="8" xfId="0" applyFont="1" applyBorder="1" applyAlignment="1">
      <alignment horizontal="left" wrapText="1" indent="1"/>
    </xf>
    <xf numFmtId="0" fontId="22" fillId="0" borderId="6" xfId="0" applyFont="1" applyBorder="1"/>
    <xf numFmtId="0" fontId="11" fillId="0" borderId="6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23" fillId="0" borderId="6" xfId="0" applyFont="1" applyBorder="1" applyAlignment="1" applyProtection="1">
      <alignment horizontal="left" wrapText="1"/>
    </xf>
    <xf numFmtId="0" fontId="11" fillId="0" borderId="6" xfId="0" applyFont="1" applyBorder="1" applyAlignment="1">
      <alignment horizontal="left"/>
    </xf>
    <xf numFmtId="0" fontId="1" fillId="0" borderId="0" xfId="0" applyFont="1"/>
    <xf numFmtId="0" fontId="2" fillId="0" borderId="6" xfId="2" applyBorder="1" applyAlignment="1" applyProtection="1">
      <alignment horizontal="left" wrapText="1"/>
    </xf>
    <xf numFmtId="0" fontId="0" fillId="7" borderId="0" xfId="0" applyFill="1"/>
    <xf numFmtId="0" fontId="18" fillId="7" borderId="0" xfId="1" applyNumberFormat="1" applyFont="1" applyFill="1" applyAlignment="1">
      <alignment horizontal="right"/>
    </xf>
    <xf numFmtId="0" fontId="6" fillId="7" borderId="0" xfId="0" applyFont="1" applyFill="1" applyBorder="1" applyAlignment="1" applyProtection="1">
      <alignment horizontal="center" vertical="center"/>
    </xf>
    <xf numFmtId="0" fontId="0" fillId="7" borderId="1" xfId="0" applyFill="1" applyBorder="1" applyAlignment="1">
      <alignment horizontal="center"/>
    </xf>
    <xf numFmtId="0" fontId="4" fillId="7" borderId="1" xfId="3" applyNumberFormat="1" applyFont="1" applyFill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2" fillId="0" borderId="0" xfId="2" applyAlignment="1" applyProtection="1"/>
    <xf numFmtId="0" fontId="0" fillId="0" borderId="4" xfId="0" applyFont="1" applyBorder="1" applyAlignment="1" applyProtection="1"/>
    <xf numFmtId="0" fontId="20" fillId="3" borderId="0" xfId="0" applyFont="1" applyFill="1" applyAlignment="1" applyProtection="1">
      <alignment horizontal="left" vertical="top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9" fillId="3" borderId="0" xfId="2" applyFont="1" applyFill="1" applyAlignment="1" applyProtection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8" fillId="7" borderId="0" xfId="0" applyFont="1" applyFill="1" applyAlignment="1">
      <alignment horizontal="left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gpa-calculator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topLeftCell="A25" zoomScaleNormal="100" workbookViewId="0">
      <selection activeCell="B44" sqref="B44:B53"/>
    </sheetView>
  </sheetViews>
  <sheetFormatPr defaultRowHeight="12.75" x14ac:dyDescent="0.2"/>
  <cols>
    <col min="1" max="1" width="3" customWidth="1"/>
    <col min="2" max="2" width="43.85546875" customWidth="1"/>
    <col min="3" max="3" width="10.7109375" customWidth="1"/>
    <col min="5" max="5" width="9.42578125" customWidth="1"/>
    <col min="6" max="6" width="2.7109375" customWidth="1"/>
    <col min="10" max="10" width="4.5703125" customWidth="1"/>
  </cols>
  <sheetData>
    <row r="1" spans="1:12" ht="23.25" x14ac:dyDescent="0.2">
      <c r="A1" s="71" t="s">
        <v>9</v>
      </c>
      <c r="B1" s="71"/>
      <c r="C1" s="71"/>
      <c r="D1" s="31"/>
      <c r="E1" s="31"/>
      <c r="F1" s="31"/>
      <c r="G1" s="31"/>
      <c r="H1" s="31"/>
      <c r="I1" s="31"/>
      <c r="J1" s="32"/>
      <c r="K1" s="32"/>
      <c r="L1" s="32"/>
    </row>
    <row r="2" spans="1:12" ht="15" x14ac:dyDescent="0.3">
      <c r="A2" s="74"/>
      <c r="B2" s="74"/>
      <c r="C2" s="74"/>
      <c r="D2" s="74"/>
      <c r="E2" s="74"/>
      <c r="F2" s="33"/>
      <c r="G2" s="32"/>
      <c r="H2" s="32"/>
      <c r="I2" s="34"/>
      <c r="J2" s="32"/>
    </row>
    <row r="3" spans="1:12" x14ac:dyDescent="0.2">
      <c r="I3" s="14"/>
    </row>
    <row r="4" spans="1:12" ht="15.75" x14ac:dyDescent="0.25">
      <c r="A4" s="18" t="s">
        <v>29</v>
      </c>
    </row>
    <row r="5" spans="1:12" x14ac:dyDescent="0.2">
      <c r="B5" s="73" t="s">
        <v>33</v>
      </c>
      <c r="C5" s="73"/>
      <c r="D5" s="73"/>
      <c r="E5" s="73"/>
      <c r="F5" s="73"/>
      <c r="G5" s="73"/>
      <c r="H5" s="73"/>
      <c r="I5" s="73"/>
    </row>
    <row r="7" spans="1:12" ht="15" x14ac:dyDescent="0.2">
      <c r="B7" s="11" t="s">
        <v>52</v>
      </c>
      <c r="C7" s="17">
        <v>149</v>
      </c>
      <c r="D7" s="11" t="s">
        <v>26</v>
      </c>
      <c r="E7" s="42">
        <f>IF(C7=0,"",C8/C7)</f>
        <v>2.8825503355704698</v>
      </c>
    </row>
    <row r="8" spans="1:12" ht="15" x14ac:dyDescent="0.2">
      <c r="B8" s="11" t="s">
        <v>53</v>
      </c>
      <c r="C8" s="16">
        <v>429.5</v>
      </c>
    </row>
    <row r="11" spans="1:12" ht="15.75" x14ac:dyDescent="0.25">
      <c r="A11" s="18" t="s">
        <v>31</v>
      </c>
    </row>
    <row r="12" spans="1:12" x14ac:dyDescent="0.2">
      <c r="B12" s="73" t="s">
        <v>34</v>
      </c>
      <c r="C12" s="73"/>
      <c r="D12" s="73"/>
      <c r="E12" s="73"/>
      <c r="F12" s="73"/>
      <c r="G12" s="73"/>
      <c r="H12" s="73"/>
      <c r="I12" s="73"/>
    </row>
    <row r="13" spans="1:12" x14ac:dyDescent="0.2">
      <c r="B13" s="20" t="s">
        <v>35</v>
      </c>
      <c r="C13" s="20"/>
      <c r="D13" s="20"/>
      <c r="E13" s="20"/>
      <c r="F13" s="20"/>
      <c r="G13" s="20"/>
      <c r="H13" s="20"/>
      <c r="I13" s="20"/>
    </row>
    <row r="14" spans="1:12" x14ac:dyDescent="0.2">
      <c r="B14" s="20" t="s">
        <v>36</v>
      </c>
      <c r="C14" s="20"/>
      <c r="D14" s="20"/>
      <c r="E14" s="20"/>
      <c r="F14" s="20"/>
      <c r="G14" s="20"/>
      <c r="H14" s="20"/>
      <c r="I14" s="20"/>
    </row>
    <row r="16" spans="1:12" ht="15.75" x14ac:dyDescent="0.25">
      <c r="B16" s="2" t="s">
        <v>28</v>
      </c>
      <c r="G16" s="2" t="s">
        <v>39</v>
      </c>
      <c r="K16" s="72" t="s">
        <v>13</v>
      </c>
      <c r="L16" s="72"/>
    </row>
    <row r="17" spans="2:12" ht="15.75" x14ac:dyDescent="0.2">
      <c r="B17" s="35" t="s">
        <v>10</v>
      </c>
      <c r="C17" s="35" t="s">
        <v>3</v>
      </c>
      <c r="D17" s="35" t="s">
        <v>12</v>
      </c>
      <c r="E17" s="35" t="s">
        <v>8</v>
      </c>
      <c r="F17" s="8"/>
      <c r="G17" s="36" t="s">
        <v>3</v>
      </c>
      <c r="H17" s="36" t="s">
        <v>12</v>
      </c>
      <c r="I17" s="36" t="s">
        <v>8</v>
      </c>
      <c r="K17" s="37" t="s">
        <v>3</v>
      </c>
      <c r="L17" s="37" t="s">
        <v>8</v>
      </c>
    </row>
    <row r="18" spans="2:12" x14ac:dyDescent="0.2">
      <c r="B18" s="70" t="s">
        <v>54</v>
      </c>
      <c r="C18" s="68" t="s">
        <v>57</v>
      </c>
      <c r="D18" s="46">
        <v>4</v>
      </c>
      <c r="E18" s="47">
        <f t="shared" ref="E18:E31" si="0">IF(OR(ISBLANK(D18),ISBLANK(C18)),0,IF(ISERROR(MATCH(C18,$K$18:$K$34,0)),0,D18*INDEX($L$18:$L$34,MATCH(C18,$K$18:$K$34,0))))</f>
        <v>0</v>
      </c>
      <c r="G18" s="46"/>
      <c r="H18" s="46"/>
      <c r="I18" s="44">
        <f t="shared" ref="I18:I31" si="1">IF(OR(ISBLANK(H18),ISBLANK(G18)),0,IF(ISERROR(MATCH(G18,$K$18:$K$30,0)),0,H18*INDEX($L$18:$L$30,MATCH(G18,$K$18:$K$30,0))))</f>
        <v>0</v>
      </c>
      <c r="K18" s="48" t="s">
        <v>0</v>
      </c>
      <c r="L18" s="49">
        <v>4</v>
      </c>
    </row>
    <row r="19" spans="2:12" x14ac:dyDescent="0.2">
      <c r="B19" s="45"/>
      <c r="C19" s="68" t="s">
        <v>57</v>
      </c>
      <c r="D19" s="46">
        <v>4</v>
      </c>
      <c r="E19" s="47">
        <f t="shared" si="0"/>
        <v>0</v>
      </c>
      <c r="F19" s="8"/>
      <c r="G19" s="46"/>
      <c r="H19" s="46"/>
      <c r="I19" s="44">
        <f t="shared" si="1"/>
        <v>0</v>
      </c>
      <c r="K19" s="48" t="s">
        <v>1</v>
      </c>
      <c r="L19" s="49">
        <v>3.5</v>
      </c>
    </row>
    <row r="20" spans="2:12" x14ac:dyDescent="0.2">
      <c r="B20" s="45"/>
      <c r="C20" s="68" t="s">
        <v>57</v>
      </c>
      <c r="D20" s="46">
        <v>4</v>
      </c>
      <c r="E20" s="47">
        <f t="shared" si="0"/>
        <v>0</v>
      </c>
      <c r="F20" s="3"/>
      <c r="G20" s="46"/>
      <c r="H20" s="46"/>
      <c r="I20" s="44">
        <f t="shared" si="1"/>
        <v>0</v>
      </c>
      <c r="K20" s="50" t="s">
        <v>2</v>
      </c>
      <c r="L20" s="49">
        <v>3</v>
      </c>
    </row>
    <row r="21" spans="2:12" x14ac:dyDescent="0.2">
      <c r="B21" s="45"/>
      <c r="C21" s="68" t="s">
        <v>57</v>
      </c>
      <c r="D21" s="46">
        <v>4</v>
      </c>
      <c r="E21" s="47">
        <f t="shared" si="0"/>
        <v>0</v>
      </c>
      <c r="G21" s="46"/>
      <c r="H21" s="46"/>
      <c r="I21" s="44">
        <f t="shared" si="1"/>
        <v>0</v>
      </c>
      <c r="K21" s="50" t="s">
        <v>4</v>
      </c>
      <c r="L21" s="49">
        <v>2.5</v>
      </c>
    </row>
    <row r="22" spans="2:12" x14ac:dyDescent="0.2">
      <c r="B22" s="45"/>
      <c r="C22" s="68" t="s">
        <v>57</v>
      </c>
      <c r="D22" s="46">
        <v>4</v>
      </c>
      <c r="E22" s="47">
        <f t="shared" si="0"/>
        <v>0</v>
      </c>
      <c r="F22" s="4"/>
      <c r="G22" s="46"/>
      <c r="H22" s="46"/>
      <c r="I22" s="44">
        <f t="shared" si="1"/>
        <v>0</v>
      </c>
      <c r="K22" s="50" t="s">
        <v>5</v>
      </c>
      <c r="L22" s="49">
        <v>2</v>
      </c>
    </row>
    <row r="23" spans="2:12" x14ac:dyDescent="0.2">
      <c r="B23" s="45"/>
      <c r="C23" s="46"/>
      <c r="D23" s="46"/>
      <c r="E23" s="47">
        <f t="shared" si="0"/>
        <v>0</v>
      </c>
      <c r="G23" s="46"/>
      <c r="H23" s="46"/>
      <c r="I23" s="44">
        <f t="shared" si="1"/>
        <v>0</v>
      </c>
      <c r="K23" s="50" t="s">
        <v>6</v>
      </c>
      <c r="L23" s="49">
        <v>1.5</v>
      </c>
    </row>
    <row r="24" spans="2:12" x14ac:dyDescent="0.2">
      <c r="B24" s="45"/>
      <c r="C24" s="46"/>
      <c r="D24" s="46"/>
      <c r="E24" s="47">
        <f t="shared" si="0"/>
        <v>0</v>
      </c>
      <c r="G24" s="46"/>
      <c r="H24" s="46"/>
      <c r="I24" s="44">
        <f t="shared" si="1"/>
        <v>0</v>
      </c>
      <c r="K24" s="50" t="s">
        <v>7</v>
      </c>
      <c r="L24" s="49">
        <v>1</v>
      </c>
    </row>
    <row r="25" spans="2:12" x14ac:dyDescent="0.2">
      <c r="B25" s="45"/>
      <c r="C25" s="46"/>
      <c r="D25" s="46"/>
      <c r="E25" s="47">
        <f t="shared" si="0"/>
        <v>0</v>
      </c>
      <c r="G25" s="46"/>
      <c r="H25" s="46"/>
      <c r="I25" s="44">
        <f t="shared" si="1"/>
        <v>0</v>
      </c>
      <c r="K25" s="50" t="s">
        <v>57</v>
      </c>
      <c r="L25" s="49">
        <v>0</v>
      </c>
    </row>
    <row r="26" spans="2:12" x14ac:dyDescent="0.2">
      <c r="B26" s="45"/>
      <c r="C26" s="46"/>
      <c r="D26" s="46"/>
      <c r="E26" s="47">
        <f t="shared" si="0"/>
        <v>0</v>
      </c>
      <c r="G26" s="46"/>
      <c r="H26" s="46"/>
      <c r="I26" s="44">
        <f t="shared" si="1"/>
        <v>0</v>
      </c>
      <c r="K26" s="50"/>
      <c r="L26" s="49"/>
    </row>
    <row r="27" spans="2:12" x14ac:dyDescent="0.2">
      <c r="B27" s="45"/>
      <c r="C27" s="46"/>
      <c r="D27" s="46"/>
      <c r="E27" s="47">
        <f t="shared" si="0"/>
        <v>0</v>
      </c>
      <c r="G27" s="46"/>
      <c r="H27" s="46"/>
      <c r="I27" s="44">
        <f t="shared" si="1"/>
        <v>0</v>
      </c>
      <c r="K27" s="50"/>
      <c r="L27" s="49"/>
    </row>
    <row r="28" spans="2:12" x14ac:dyDescent="0.2">
      <c r="B28" s="45"/>
      <c r="C28" s="46"/>
      <c r="D28" s="46"/>
      <c r="E28" s="47">
        <f t="shared" si="0"/>
        <v>0</v>
      </c>
      <c r="G28" s="46"/>
      <c r="H28" s="46"/>
      <c r="I28" s="44">
        <f t="shared" si="1"/>
        <v>0</v>
      </c>
      <c r="K28" s="50"/>
      <c r="L28" s="49"/>
    </row>
    <row r="29" spans="2:12" x14ac:dyDescent="0.2">
      <c r="B29" s="45"/>
      <c r="C29" s="46"/>
      <c r="D29" s="46"/>
      <c r="E29" s="47">
        <f t="shared" si="0"/>
        <v>0</v>
      </c>
      <c r="G29" s="46"/>
      <c r="H29" s="46"/>
      <c r="I29" s="44">
        <f t="shared" si="1"/>
        <v>0</v>
      </c>
      <c r="K29" s="50"/>
      <c r="L29" s="49"/>
    </row>
    <row r="30" spans="2:12" x14ac:dyDescent="0.2">
      <c r="B30" s="45"/>
      <c r="C30" s="46"/>
      <c r="D30" s="46"/>
      <c r="E30" s="47">
        <f t="shared" si="0"/>
        <v>0</v>
      </c>
      <c r="G30" s="46"/>
      <c r="H30" s="46"/>
      <c r="I30" s="44">
        <f t="shared" si="1"/>
        <v>0</v>
      </c>
      <c r="K30" s="48"/>
      <c r="L30" s="49"/>
    </row>
    <row r="31" spans="2:12" x14ac:dyDescent="0.2">
      <c r="B31" s="45"/>
      <c r="C31" s="46"/>
      <c r="D31" s="51"/>
      <c r="E31" s="47">
        <f t="shared" si="0"/>
        <v>0</v>
      </c>
      <c r="G31" s="46"/>
      <c r="H31" s="51"/>
      <c r="I31" s="44">
        <f t="shared" si="1"/>
        <v>0</v>
      </c>
      <c r="K31" s="48"/>
      <c r="L31" s="49"/>
    </row>
    <row r="32" spans="2:12" x14ac:dyDescent="0.2">
      <c r="C32" s="19" t="s">
        <v>30</v>
      </c>
      <c r="D32" s="41">
        <f>SUM(D18:D31)</f>
        <v>20</v>
      </c>
      <c r="E32" s="41">
        <f>SUM(E18:E31)</f>
        <v>0</v>
      </c>
      <c r="H32" s="41">
        <f>SUM(H18:H31)</f>
        <v>0</v>
      </c>
      <c r="I32" s="41">
        <f>SUM(I18:I31)</f>
        <v>0</v>
      </c>
      <c r="K32" s="48"/>
      <c r="L32" s="49"/>
    </row>
    <row r="33" spans="1:12" x14ac:dyDescent="0.2">
      <c r="B33" s="13" t="s">
        <v>24</v>
      </c>
      <c r="K33" s="48"/>
      <c r="L33" s="49"/>
    </row>
    <row r="34" spans="1:12" ht="15" x14ac:dyDescent="0.2">
      <c r="B34" s="11" t="s">
        <v>55</v>
      </c>
      <c r="C34" s="39">
        <f>C7+D32-H32</f>
        <v>169</v>
      </c>
      <c r="K34" s="48"/>
      <c r="L34" s="49"/>
    </row>
    <row r="35" spans="1:12" ht="15" x14ac:dyDescent="0.2">
      <c r="B35" s="11" t="s">
        <v>56</v>
      </c>
      <c r="C35" s="40">
        <f>C8+E32-I32</f>
        <v>429.5</v>
      </c>
    </row>
    <row r="36" spans="1:12" ht="15.75" x14ac:dyDescent="0.25">
      <c r="B36" s="5" t="s">
        <v>27</v>
      </c>
      <c r="C36" s="38">
        <f>IF(C34=0," - ",C35/C34)</f>
        <v>2.5414201183431953</v>
      </c>
    </row>
    <row r="38" spans="1:12" x14ac:dyDescent="0.2">
      <c r="A38" s="21" t="s">
        <v>32</v>
      </c>
      <c r="B38" s="22"/>
      <c r="C38" s="22"/>
      <c r="D38" s="22"/>
      <c r="E38" s="22"/>
      <c r="F38" s="22"/>
      <c r="G38" s="22"/>
      <c r="H38" s="22"/>
      <c r="I38" s="22"/>
    </row>
    <row r="39" spans="1:12" x14ac:dyDescent="0.2">
      <c r="A39" s="22"/>
      <c r="B39" s="75" t="s">
        <v>37</v>
      </c>
      <c r="C39" s="75"/>
      <c r="D39" s="75"/>
      <c r="E39" s="75"/>
      <c r="F39" s="75"/>
      <c r="G39" s="75"/>
      <c r="H39" s="75"/>
      <c r="I39" s="75"/>
    </row>
    <row r="40" spans="1:12" x14ac:dyDescent="0.2">
      <c r="A40" s="22"/>
      <c r="B40" s="23" t="s">
        <v>38</v>
      </c>
      <c r="C40" s="22"/>
      <c r="D40" s="22"/>
      <c r="E40" s="22"/>
      <c r="F40" s="22"/>
      <c r="G40" s="22"/>
      <c r="H40" s="22"/>
      <c r="I40" s="22"/>
    </row>
    <row r="41" spans="1:12" x14ac:dyDescent="0.2">
      <c r="A41" t="s">
        <v>51</v>
      </c>
    </row>
    <row r="42" spans="1:12" ht="15" x14ac:dyDescent="0.3">
      <c r="A42" s="69"/>
      <c r="I42" s="30"/>
    </row>
    <row r="44" spans="1:12" ht="46.5" x14ac:dyDescent="0.2">
      <c r="B44" s="78" t="s">
        <v>58</v>
      </c>
    </row>
    <row r="45" spans="1:12" ht="46.5" x14ac:dyDescent="0.2">
      <c r="B45" s="78" t="s">
        <v>59</v>
      </c>
    </row>
    <row r="46" spans="1:12" ht="69.75" x14ac:dyDescent="0.2">
      <c r="B46" s="78" t="s">
        <v>60</v>
      </c>
    </row>
    <row r="47" spans="1:12" ht="69.75" x14ac:dyDescent="0.2">
      <c r="B47" s="78" t="s">
        <v>61</v>
      </c>
    </row>
    <row r="48" spans="1:12" ht="46.5" x14ac:dyDescent="0.2">
      <c r="B48" s="79" t="s">
        <v>62</v>
      </c>
    </row>
    <row r="49" spans="2:2" ht="93" x14ac:dyDescent="0.2">
      <c r="B49" s="79" t="s">
        <v>63</v>
      </c>
    </row>
    <row r="50" spans="2:2" ht="46.5" x14ac:dyDescent="0.2">
      <c r="B50" s="79" t="s">
        <v>64</v>
      </c>
    </row>
    <row r="51" spans="2:2" ht="46.5" x14ac:dyDescent="0.2">
      <c r="B51" s="79" t="s">
        <v>65</v>
      </c>
    </row>
    <row r="52" spans="2:2" ht="46.5" x14ac:dyDescent="0.2">
      <c r="B52" s="79" t="s">
        <v>66</v>
      </c>
    </row>
    <row r="53" spans="2:2" ht="46.5" x14ac:dyDescent="0.2">
      <c r="B53" s="79" t="s">
        <v>67</v>
      </c>
    </row>
  </sheetData>
  <mergeCells count="6">
    <mergeCell ref="A1:C1"/>
    <mergeCell ref="K16:L16"/>
    <mergeCell ref="B5:I5"/>
    <mergeCell ref="A2:E2"/>
    <mergeCell ref="B39:I39"/>
    <mergeCell ref="B12:I12"/>
  </mergeCells>
  <phoneticPr fontId="5" type="noConversion"/>
  <pageMargins left="0.75" right="0.75" top="0.5" bottom="0.5" header="0.5" footer="0.2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showGridLines="0" zoomScaleNormal="100" workbookViewId="0">
      <selection activeCell="C18" sqref="C18"/>
    </sheetView>
  </sheetViews>
  <sheetFormatPr defaultRowHeight="12.75" x14ac:dyDescent="0.2"/>
  <cols>
    <col min="1" max="1" width="3" customWidth="1"/>
    <col min="2" max="2" width="35.28515625" customWidth="1"/>
    <col min="3" max="3" width="10.7109375" customWidth="1"/>
    <col min="5" max="5" width="9.42578125" customWidth="1"/>
    <col min="6" max="6" width="2.7109375" customWidth="1"/>
    <col min="9" max="9" width="9.42578125" customWidth="1"/>
    <col min="10" max="10" width="5" customWidth="1"/>
    <col min="11" max="12" width="9.140625" style="63"/>
  </cols>
  <sheetData>
    <row r="1" spans="1:12" ht="23.25" x14ac:dyDescent="0.2">
      <c r="A1" s="71" t="s">
        <v>9</v>
      </c>
      <c r="B1" s="71"/>
      <c r="C1" s="71"/>
      <c r="D1" s="31"/>
      <c r="E1" s="31"/>
      <c r="F1" s="31"/>
      <c r="G1" s="31"/>
      <c r="H1" s="31"/>
      <c r="I1" s="31"/>
      <c r="J1" s="32"/>
    </row>
    <row r="2" spans="1:12" ht="15" x14ac:dyDescent="0.3">
      <c r="A2" s="74"/>
      <c r="B2" s="74"/>
      <c r="C2" s="74"/>
      <c r="D2" s="74"/>
      <c r="E2" s="74"/>
      <c r="F2" s="33"/>
      <c r="G2" s="32"/>
      <c r="H2" s="32"/>
      <c r="I2" s="34"/>
      <c r="J2" s="32"/>
      <c r="L2" s="64"/>
    </row>
    <row r="4" spans="1:12" x14ac:dyDescent="0.2">
      <c r="B4" s="2" t="s">
        <v>11</v>
      </c>
    </row>
    <row r="5" spans="1:12" x14ac:dyDescent="0.2">
      <c r="B5" s="27" t="s">
        <v>34</v>
      </c>
      <c r="C5" s="24"/>
      <c r="D5" s="24"/>
      <c r="E5" s="24"/>
      <c r="F5" s="24"/>
      <c r="G5" s="24"/>
      <c r="H5" s="24"/>
      <c r="I5" s="24"/>
    </row>
    <row r="6" spans="1:12" x14ac:dyDescent="0.2">
      <c r="B6" s="27" t="s">
        <v>42</v>
      </c>
      <c r="C6" s="24"/>
      <c r="D6" s="24"/>
      <c r="E6" s="24"/>
      <c r="F6" s="24"/>
      <c r="G6" s="24"/>
      <c r="H6" s="24"/>
      <c r="I6" s="24"/>
    </row>
    <row r="7" spans="1:12" x14ac:dyDescent="0.2">
      <c r="B7" s="20" t="s">
        <v>36</v>
      </c>
      <c r="C7" s="24"/>
      <c r="D7" s="24"/>
      <c r="E7" s="24"/>
      <c r="F7" s="24"/>
      <c r="G7" s="24"/>
      <c r="H7" s="24"/>
      <c r="I7" s="24"/>
    </row>
    <row r="8" spans="1:12" x14ac:dyDescent="0.2">
      <c r="G8" s="24"/>
      <c r="H8" s="24"/>
      <c r="I8" s="24"/>
    </row>
    <row r="9" spans="1:12" ht="15.75" x14ac:dyDescent="0.25">
      <c r="B9" s="5" t="s">
        <v>23</v>
      </c>
      <c r="C9" s="43">
        <f>IF(C10=0," - ",C11/C10)</f>
        <v>4</v>
      </c>
      <c r="G9" s="24"/>
      <c r="H9" s="24"/>
      <c r="I9" s="24"/>
    </row>
    <row r="10" spans="1:12" ht="15" x14ac:dyDescent="0.2">
      <c r="B10" s="11" t="s">
        <v>52</v>
      </c>
      <c r="C10" s="15">
        <f>SUM(D:D)-SUM(H:H)</f>
        <v>-3</v>
      </c>
      <c r="G10" s="24"/>
      <c r="H10" s="24"/>
      <c r="I10" s="24"/>
    </row>
    <row r="11" spans="1:12" ht="15" x14ac:dyDescent="0.2">
      <c r="B11" s="11" t="s">
        <v>53</v>
      </c>
      <c r="C11" s="15">
        <f>SUM(E:E)-SUM(I:I)</f>
        <v>-12</v>
      </c>
      <c r="G11" s="24"/>
      <c r="H11" s="24"/>
      <c r="I11" s="24"/>
    </row>
    <row r="12" spans="1:12" x14ac:dyDescent="0.2">
      <c r="G12" s="24"/>
      <c r="H12" s="24"/>
      <c r="I12" s="24"/>
    </row>
    <row r="13" spans="1:12" ht="15.75" x14ac:dyDescent="0.25">
      <c r="A13" s="2" t="s">
        <v>41</v>
      </c>
      <c r="G13" s="2" t="s">
        <v>39</v>
      </c>
      <c r="K13" s="77" t="s">
        <v>13</v>
      </c>
      <c r="L13" s="77"/>
    </row>
    <row r="14" spans="1:12" ht="15.75" x14ac:dyDescent="0.2">
      <c r="A14" s="28"/>
      <c r="B14" s="35" t="s">
        <v>10</v>
      </c>
      <c r="C14" s="35" t="s">
        <v>3</v>
      </c>
      <c r="D14" s="35" t="s">
        <v>12</v>
      </c>
      <c r="E14" s="35" t="s">
        <v>8</v>
      </c>
      <c r="G14" s="36" t="s">
        <v>3</v>
      </c>
      <c r="H14" s="36" t="s">
        <v>12</v>
      </c>
      <c r="I14" s="36" t="s">
        <v>8</v>
      </c>
      <c r="K14" s="65" t="s">
        <v>3</v>
      </c>
      <c r="L14" s="65" t="s">
        <v>8</v>
      </c>
    </row>
    <row r="15" spans="1:12" x14ac:dyDescent="0.2">
      <c r="K15" s="48" t="s">
        <v>0</v>
      </c>
      <c r="L15" s="49">
        <v>4</v>
      </c>
    </row>
    <row r="16" spans="1:12" x14ac:dyDescent="0.2">
      <c r="A16" s="29" t="s">
        <v>14</v>
      </c>
      <c r="C16" s="6"/>
      <c r="D16" s="6"/>
      <c r="G16" s="6"/>
      <c r="H16" s="6"/>
      <c r="K16" s="48" t="s">
        <v>1</v>
      </c>
      <c r="L16" s="49">
        <v>3.5</v>
      </c>
    </row>
    <row r="17" spans="1:12" x14ac:dyDescent="0.2">
      <c r="B17" s="45"/>
      <c r="C17" s="68"/>
      <c r="D17" s="46"/>
      <c r="E17" s="44">
        <f>IF(OR(ISBLANK(D17),ISBLANK(C17)),0,IF(ISERROR(MATCH(C17,$K$15:$K$37,0)),0,D17*INDEX($L$15:$L$37,MATCH(C17,$K$15:$K$37,0))))</f>
        <v>0</v>
      </c>
      <c r="G17" s="46"/>
      <c r="H17" s="46"/>
      <c r="I17" s="44">
        <f>IF(OR(ISBLANK(H17),ISBLANK(G17)),0,IF(ISERROR(MATCH(G17,$K$15:$K$37,0)),0,H17*INDEX($L$15:$L$37,MATCH(G17,$K$15:$K$37,0))))</f>
        <v>0</v>
      </c>
      <c r="K17" s="50" t="s">
        <v>2</v>
      </c>
      <c r="L17" s="49">
        <v>3</v>
      </c>
    </row>
    <row r="18" spans="1:12" x14ac:dyDescent="0.2">
      <c r="B18" s="45"/>
      <c r="C18" s="68"/>
      <c r="D18" s="46"/>
      <c r="E18" s="44">
        <f t="shared" ref="E18:E26" si="0">IF(OR(ISBLANK(D18),ISBLANK(C18)),0,IF(ISERROR(MATCH(C18,$K$15:$K$37,0)),0,D18*INDEX($L$15:$L$37,MATCH(C18,$K$15:$K$37,0))))</f>
        <v>0</v>
      </c>
      <c r="G18" s="68" t="s">
        <v>0</v>
      </c>
      <c r="H18" s="46">
        <v>3</v>
      </c>
      <c r="I18" s="44">
        <f t="shared" ref="I18:I26" si="1">IF(OR(ISBLANK(H18),ISBLANK(G18)),0,IF(ISERROR(MATCH(G18,$K$15:$K$37,0)),0,H18*INDEX($L$15:$L$37,MATCH(G18,$K$15:$K$37,0))))</f>
        <v>12</v>
      </c>
      <c r="K18" s="50" t="s">
        <v>4</v>
      </c>
      <c r="L18" s="49">
        <v>2.5</v>
      </c>
    </row>
    <row r="19" spans="1:12" x14ac:dyDescent="0.2">
      <c r="B19" s="45"/>
      <c r="C19" s="68"/>
      <c r="D19" s="46"/>
      <c r="E19" s="44">
        <f t="shared" si="0"/>
        <v>0</v>
      </c>
      <c r="G19" s="68"/>
      <c r="H19" s="46"/>
      <c r="I19" s="44">
        <f t="shared" si="1"/>
        <v>0</v>
      </c>
      <c r="K19" s="50" t="s">
        <v>5</v>
      </c>
      <c r="L19" s="49">
        <v>2</v>
      </c>
    </row>
    <row r="20" spans="1:12" x14ac:dyDescent="0.2">
      <c r="B20" s="45"/>
      <c r="C20" s="46"/>
      <c r="D20" s="46"/>
      <c r="E20" s="44">
        <f t="shared" si="0"/>
        <v>0</v>
      </c>
      <c r="G20" s="46"/>
      <c r="H20" s="46"/>
      <c r="I20" s="44">
        <f t="shared" si="1"/>
        <v>0</v>
      </c>
      <c r="K20" s="50" t="s">
        <v>6</v>
      </c>
      <c r="L20" s="49">
        <v>1.5</v>
      </c>
    </row>
    <row r="21" spans="1:12" x14ac:dyDescent="0.2">
      <c r="B21" s="45"/>
      <c r="C21" s="46"/>
      <c r="D21" s="46"/>
      <c r="E21" s="44">
        <f t="shared" si="0"/>
        <v>0</v>
      </c>
      <c r="G21" s="46"/>
      <c r="H21" s="46"/>
      <c r="I21" s="44">
        <f t="shared" si="1"/>
        <v>0</v>
      </c>
      <c r="K21" s="50" t="s">
        <v>7</v>
      </c>
      <c r="L21" s="49">
        <v>1</v>
      </c>
    </row>
    <row r="22" spans="1:12" x14ac:dyDescent="0.2">
      <c r="B22" s="45"/>
      <c r="C22" s="46"/>
      <c r="D22" s="46"/>
      <c r="E22" s="44">
        <f t="shared" si="0"/>
        <v>0</v>
      </c>
      <c r="G22" s="46"/>
      <c r="H22" s="46"/>
      <c r="I22" s="44">
        <f t="shared" si="1"/>
        <v>0</v>
      </c>
      <c r="K22" s="50" t="s">
        <v>57</v>
      </c>
      <c r="L22" s="49">
        <v>0</v>
      </c>
    </row>
    <row r="23" spans="1:12" x14ac:dyDescent="0.2">
      <c r="B23" s="45"/>
      <c r="C23" s="46"/>
      <c r="D23" s="46"/>
      <c r="E23" s="44"/>
      <c r="G23" s="46"/>
      <c r="H23" s="46"/>
      <c r="I23" s="44"/>
      <c r="K23" s="66"/>
      <c r="L23" s="67"/>
    </row>
    <row r="24" spans="1:12" x14ac:dyDescent="0.2">
      <c r="B24" s="45"/>
      <c r="C24" s="46"/>
      <c r="D24" s="46"/>
      <c r="E24" s="44"/>
      <c r="G24" s="46"/>
      <c r="H24" s="46"/>
      <c r="I24" s="44"/>
      <c r="K24" s="66"/>
      <c r="L24" s="67"/>
    </row>
    <row r="25" spans="1:12" x14ac:dyDescent="0.2">
      <c r="B25" s="45"/>
      <c r="C25" s="46"/>
      <c r="D25" s="46"/>
      <c r="E25" s="44">
        <v>0</v>
      </c>
      <c r="G25" s="46"/>
      <c r="H25" s="46"/>
      <c r="I25" s="44"/>
      <c r="K25" s="66"/>
      <c r="L25" s="67"/>
    </row>
    <row r="26" spans="1:12" x14ac:dyDescent="0.2">
      <c r="B26" s="45"/>
      <c r="C26" s="46"/>
      <c r="D26" s="46"/>
      <c r="E26" s="44">
        <f t="shared" si="0"/>
        <v>0</v>
      </c>
      <c r="G26" s="46"/>
      <c r="H26" s="46"/>
      <c r="I26" s="44">
        <f t="shared" si="1"/>
        <v>0</v>
      </c>
      <c r="K26" s="66"/>
      <c r="L26" s="67"/>
    </row>
    <row r="27" spans="1:12" x14ac:dyDescent="0.2">
      <c r="B27" s="25" t="s">
        <v>40</v>
      </c>
      <c r="C27" s="1">
        <f>SUM(D17:D26)</f>
        <v>0</v>
      </c>
      <c r="E27" s="1"/>
      <c r="G27" s="25"/>
      <c r="H27" s="1"/>
      <c r="K27" s="66"/>
      <c r="L27" s="67"/>
    </row>
    <row r="28" spans="1:12" x14ac:dyDescent="0.2">
      <c r="B28" s="25" t="s">
        <v>16</v>
      </c>
      <c r="C28" s="26" t="str">
        <f>IF(SUM(D17:D26)=0," - ",SUM(E17:E26)/SUM(D17:D26))</f>
        <v xml:space="preserve"> - </v>
      </c>
      <c r="E28" s="1"/>
      <c r="G28" s="25"/>
      <c r="H28" s="1"/>
      <c r="K28" s="66"/>
      <c r="L28" s="67"/>
    </row>
    <row r="29" spans="1:12" x14ac:dyDescent="0.2">
      <c r="A29" s="29" t="s">
        <v>15</v>
      </c>
      <c r="B29" s="10"/>
      <c r="C29" s="7"/>
      <c r="D29" s="7"/>
      <c r="E29" s="6"/>
      <c r="G29" s="7"/>
      <c r="H29" s="7"/>
      <c r="I29" s="6"/>
      <c r="K29" s="66"/>
      <c r="L29" s="67"/>
    </row>
    <row r="30" spans="1:12" x14ac:dyDescent="0.2">
      <c r="B30" s="45"/>
      <c r="C30" s="68" t="s">
        <v>0</v>
      </c>
      <c r="D30" s="46">
        <v>3</v>
      </c>
      <c r="E30" s="44">
        <f>IF(OR(ISBLANK(D30),ISBLANK(C30)),0,IF(ISERROR(MATCH(C30,$K$15:$K$37,0)),0,D30*INDEX($L$15:$L$37,MATCH(C30,$K$15:$K$37,0))))</f>
        <v>12</v>
      </c>
      <c r="G30" s="68" t="s">
        <v>0</v>
      </c>
      <c r="H30" s="46">
        <v>3</v>
      </c>
      <c r="I30" s="44">
        <f>IF(OR(ISBLANK(H30),ISBLANK(G30)),0,IF(ISERROR(MATCH(G30,$K$15:$K$37,0)),0,H30*INDEX($L$15:$L$37,MATCH(G30,$K$15:$K$37,0))))</f>
        <v>12</v>
      </c>
      <c r="K30" s="66"/>
      <c r="L30" s="67"/>
    </row>
    <row r="31" spans="1:12" x14ac:dyDescent="0.2">
      <c r="B31" s="45"/>
      <c r="C31" s="46"/>
      <c r="D31" s="46"/>
      <c r="E31" s="44">
        <f t="shared" ref="E31:E39" si="2">IF(OR(ISBLANK(D31),ISBLANK(C31)),0,IF(ISERROR(MATCH(C31,$K$15:$K$37,0)),0,D31*INDEX($L$15:$L$37,MATCH(C31,$K$15:$K$37,0))))</f>
        <v>0</v>
      </c>
      <c r="G31" s="46"/>
      <c r="H31" s="46"/>
      <c r="I31" s="44">
        <f t="shared" ref="I31:I39" si="3">IF(OR(ISBLANK(H31),ISBLANK(G31)),0,IF(ISERROR(MATCH(G31,$K$15:$K$37,0)),0,H31*INDEX($L$15:$L$37,MATCH(G31,$K$15:$K$37,0))))</f>
        <v>0</v>
      </c>
      <c r="K31" s="66"/>
      <c r="L31" s="67"/>
    </row>
    <row r="32" spans="1:12" x14ac:dyDescent="0.2">
      <c r="B32" s="45"/>
      <c r="C32" s="46"/>
      <c r="D32" s="46"/>
      <c r="E32" s="44"/>
      <c r="G32" s="46"/>
      <c r="H32" s="46"/>
      <c r="I32" s="44"/>
      <c r="K32" s="66"/>
      <c r="L32" s="67"/>
    </row>
    <row r="33" spans="1:12" x14ac:dyDescent="0.2">
      <c r="B33" s="45"/>
      <c r="C33" s="46"/>
      <c r="D33" s="46"/>
      <c r="E33" s="44"/>
      <c r="G33" s="46"/>
      <c r="H33" s="46"/>
      <c r="I33" s="44"/>
      <c r="K33" s="66"/>
      <c r="L33" s="67"/>
    </row>
    <row r="34" spans="1:12" x14ac:dyDescent="0.2">
      <c r="B34" s="45"/>
      <c r="C34" s="46"/>
      <c r="D34" s="46"/>
      <c r="E34" s="44"/>
      <c r="G34" s="46"/>
      <c r="H34" s="46"/>
      <c r="I34" s="44"/>
      <c r="K34" s="66"/>
      <c r="L34" s="67"/>
    </row>
    <row r="35" spans="1:12" x14ac:dyDescent="0.2">
      <c r="B35" s="45"/>
      <c r="C35" s="46"/>
      <c r="D35" s="46"/>
      <c r="E35" s="44">
        <f t="shared" si="2"/>
        <v>0</v>
      </c>
      <c r="G35" s="46"/>
      <c r="H35" s="46"/>
      <c r="I35" s="44">
        <f t="shared" si="3"/>
        <v>0</v>
      </c>
      <c r="K35" s="66"/>
      <c r="L35" s="67"/>
    </row>
    <row r="36" spans="1:12" x14ac:dyDescent="0.2">
      <c r="B36" s="45"/>
      <c r="C36" s="46"/>
      <c r="D36" s="46"/>
      <c r="E36" s="44">
        <f t="shared" si="2"/>
        <v>0</v>
      </c>
      <c r="G36" s="46"/>
      <c r="H36" s="46"/>
      <c r="I36" s="44">
        <f t="shared" si="3"/>
        <v>0</v>
      </c>
      <c r="K36" s="66"/>
      <c r="L36" s="67"/>
    </row>
    <row r="37" spans="1:12" x14ac:dyDescent="0.2">
      <c r="B37" s="45"/>
      <c r="C37" s="46"/>
      <c r="D37" s="46"/>
      <c r="E37" s="44">
        <f t="shared" si="2"/>
        <v>0</v>
      </c>
      <c r="G37" s="46"/>
      <c r="H37" s="46"/>
      <c r="I37" s="44">
        <f t="shared" si="3"/>
        <v>0</v>
      </c>
      <c r="K37" s="66"/>
      <c r="L37" s="67"/>
    </row>
    <row r="38" spans="1:12" x14ac:dyDescent="0.2">
      <c r="B38" s="45"/>
      <c r="C38" s="46"/>
      <c r="D38" s="46"/>
      <c r="E38" s="44">
        <f t="shared" si="2"/>
        <v>0</v>
      </c>
      <c r="G38" s="46"/>
      <c r="H38" s="46"/>
      <c r="I38" s="44">
        <f t="shared" si="3"/>
        <v>0</v>
      </c>
    </row>
    <row r="39" spans="1:12" x14ac:dyDescent="0.2">
      <c r="B39" s="45"/>
      <c r="C39" s="46"/>
      <c r="D39" s="46"/>
      <c r="E39" s="44">
        <f t="shared" si="2"/>
        <v>0</v>
      </c>
      <c r="G39" s="46"/>
      <c r="H39" s="46"/>
      <c r="I39" s="44">
        <f t="shared" si="3"/>
        <v>0</v>
      </c>
    </row>
    <row r="40" spans="1:12" x14ac:dyDescent="0.2">
      <c r="B40" s="25" t="s">
        <v>40</v>
      </c>
      <c r="C40" s="1">
        <f>SUM(D30:D39)</f>
        <v>3</v>
      </c>
      <c r="E40" s="1"/>
      <c r="G40" s="25"/>
      <c r="H40" s="1"/>
    </row>
    <row r="41" spans="1:12" x14ac:dyDescent="0.2">
      <c r="B41" s="25" t="s">
        <v>16</v>
      </c>
      <c r="C41" s="26">
        <f>IF(SUM(D30:D39)=0," - ",SUM(E30:E39)/SUM(D30:D39))</f>
        <v>4</v>
      </c>
      <c r="E41" s="1"/>
      <c r="G41" s="25"/>
      <c r="H41" s="1"/>
    </row>
    <row r="42" spans="1:12" x14ac:dyDescent="0.2">
      <c r="A42" s="29" t="s">
        <v>17</v>
      </c>
      <c r="B42" s="10"/>
      <c r="C42" s="7"/>
      <c r="D42" s="7"/>
      <c r="E42" s="6"/>
      <c r="G42" s="7"/>
      <c r="H42" s="7"/>
      <c r="I42" s="6"/>
    </row>
    <row r="43" spans="1:12" x14ac:dyDescent="0.2">
      <c r="B43" s="45"/>
      <c r="C43" s="46"/>
      <c r="D43" s="46"/>
      <c r="E43" s="44">
        <f>IF(OR(ISBLANK(D43),ISBLANK(C43)),0,IF(ISERROR(MATCH(C43,$K$15:$K$37,0)),0,D43*INDEX($L$15:$L$37,MATCH(C43,$K$15:$K$37,0))))</f>
        <v>0</v>
      </c>
      <c r="G43" s="46"/>
      <c r="H43" s="46"/>
      <c r="I43" s="44">
        <f>IF(OR(ISBLANK(H43),ISBLANK(G43)),0,IF(ISERROR(MATCH(G43,$K$15:$K$37,0)),0,H43*INDEX($L$15:$L$37,MATCH(G43,$K$15:$K$37,0))))</f>
        <v>0</v>
      </c>
    </row>
    <row r="44" spans="1:12" x14ac:dyDescent="0.2">
      <c r="B44" s="45"/>
      <c r="C44" s="46"/>
      <c r="D44" s="46"/>
      <c r="E44" s="44"/>
      <c r="G44" s="46"/>
      <c r="H44" s="46"/>
      <c r="I44" s="44"/>
    </row>
    <row r="45" spans="1:12" x14ac:dyDescent="0.2">
      <c r="B45" s="45"/>
      <c r="C45" s="46"/>
      <c r="D45" s="46"/>
      <c r="E45" s="44"/>
      <c r="G45" s="46"/>
      <c r="H45" s="46"/>
      <c r="I45" s="44"/>
    </row>
    <row r="46" spans="1:12" x14ac:dyDescent="0.2">
      <c r="B46" s="45"/>
      <c r="C46" s="46"/>
      <c r="D46" s="46"/>
      <c r="E46" s="44"/>
      <c r="G46" s="46"/>
      <c r="H46" s="46"/>
      <c r="I46" s="44"/>
    </row>
    <row r="47" spans="1:12" x14ac:dyDescent="0.2">
      <c r="B47" s="45"/>
      <c r="C47" s="46"/>
      <c r="D47" s="46"/>
      <c r="E47" s="44">
        <f t="shared" ref="E47:E52" si="4">IF(OR(ISBLANK(D47),ISBLANK(C47)),0,IF(ISERROR(MATCH(C47,$K$15:$K$37,0)),0,D47*INDEX($L$15:$L$37,MATCH(C47,$K$15:$K$37,0))))</f>
        <v>0</v>
      </c>
      <c r="G47" s="46"/>
      <c r="H47" s="46"/>
      <c r="I47" s="44">
        <f t="shared" ref="I47:I52" si="5">IF(OR(ISBLANK(H47),ISBLANK(G47)),0,IF(ISERROR(MATCH(G47,$K$15:$K$37,0)),0,H47*INDEX($L$15:$L$37,MATCH(G47,$K$15:$K$37,0))))</f>
        <v>0</v>
      </c>
    </row>
    <row r="48" spans="1:12" x14ac:dyDescent="0.2">
      <c r="B48" s="45"/>
      <c r="C48" s="46"/>
      <c r="D48" s="46"/>
      <c r="E48" s="44">
        <f t="shared" si="4"/>
        <v>0</v>
      </c>
      <c r="G48" s="46"/>
      <c r="H48" s="46"/>
      <c r="I48" s="44">
        <f t="shared" si="5"/>
        <v>0</v>
      </c>
    </row>
    <row r="49" spans="1:9" x14ac:dyDescent="0.2">
      <c r="B49" s="45"/>
      <c r="C49" s="46"/>
      <c r="D49" s="46"/>
      <c r="E49" s="44">
        <f t="shared" si="4"/>
        <v>0</v>
      </c>
      <c r="G49" s="46"/>
      <c r="H49" s="46"/>
      <c r="I49" s="44">
        <f t="shared" si="5"/>
        <v>0</v>
      </c>
    </row>
    <row r="50" spans="1:9" x14ac:dyDescent="0.2">
      <c r="B50" s="45"/>
      <c r="C50" s="46"/>
      <c r="D50" s="46"/>
      <c r="E50" s="44">
        <f t="shared" si="4"/>
        <v>0</v>
      </c>
      <c r="G50" s="46"/>
      <c r="H50" s="46"/>
      <c r="I50" s="44">
        <f t="shared" si="5"/>
        <v>0</v>
      </c>
    </row>
    <row r="51" spans="1:9" x14ac:dyDescent="0.2">
      <c r="B51" s="45"/>
      <c r="C51" s="46"/>
      <c r="D51" s="46"/>
      <c r="E51" s="44">
        <f t="shared" si="4"/>
        <v>0</v>
      </c>
      <c r="G51" s="46"/>
      <c r="H51" s="46"/>
      <c r="I51" s="44">
        <f t="shared" si="5"/>
        <v>0</v>
      </c>
    </row>
    <row r="52" spans="1:9" x14ac:dyDescent="0.2">
      <c r="B52" s="45"/>
      <c r="C52" s="46"/>
      <c r="D52" s="46"/>
      <c r="E52" s="44">
        <f t="shared" si="4"/>
        <v>0</v>
      </c>
      <c r="G52" s="46"/>
      <c r="H52" s="46"/>
      <c r="I52" s="44">
        <f t="shared" si="5"/>
        <v>0</v>
      </c>
    </row>
    <row r="53" spans="1:9" x14ac:dyDescent="0.2">
      <c r="B53" s="25" t="s">
        <v>40</v>
      </c>
      <c r="C53" s="1">
        <f>SUM(D43:D52)</f>
        <v>0</v>
      </c>
      <c r="E53" s="1"/>
      <c r="G53" s="25"/>
      <c r="H53" s="1"/>
    </row>
    <row r="54" spans="1:9" x14ac:dyDescent="0.2">
      <c r="B54" s="25" t="s">
        <v>16</v>
      </c>
      <c r="C54" s="26" t="str">
        <f>IF(SUM(D43:D52)=0," - ",SUM(E43:E52)/SUM(D43:D52))</f>
        <v xml:space="preserve"> - </v>
      </c>
      <c r="E54" s="1"/>
      <c r="G54" s="25"/>
      <c r="H54" s="1"/>
    </row>
    <row r="55" spans="1:9" x14ac:dyDescent="0.2">
      <c r="A55" s="29" t="s">
        <v>18</v>
      </c>
      <c r="B55" s="10"/>
      <c r="C55" s="7"/>
      <c r="D55" s="7"/>
      <c r="E55" s="6"/>
      <c r="G55" s="7"/>
      <c r="H55" s="7"/>
      <c r="I55" s="6"/>
    </row>
    <row r="56" spans="1:9" x14ac:dyDescent="0.2">
      <c r="B56" s="45"/>
      <c r="C56" s="46"/>
      <c r="D56" s="46"/>
      <c r="E56" s="44">
        <f>IF(OR(ISBLANK(D56),ISBLANK(C56)),0,IF(ISERROR(MATCH(C56,$K$15:$K$37,0)),0,D56*INDEX($L$15:$L$37,MATCH(C56,$K$15:$K$37,0))))</f>
        <v>0</v>
      </c>
      <c r="G56" s="46"/>
      <c r="H56" s="46"/>
      <c r="I56" s="44">
        <f>IF(OR(ISBLANK(H56),ISBLANK(G56)),0,IF(ISERROR(MATCH(G56,$K$15:$K$37,0)),0,H56*INDEX($L$15:$L$37,MATCH(G56,$K$15:$K$37,0))))</f>
        <v>0</v>
      </c>
    </row>
    <row r="57" spans="1:9" x14ac:dyDescent="0.2">
      <c r="B57" s="45"/>
      <c r="C57" s="46"/>
      <c r="D57" s="46"/>
      <c r="E57" s="44"/>
      <c r="G57" s="46"/>
      <c r="H57" s="46"/>
      <c r="I57" s="44"/>
    </row>
    <row r="58" spans="1:9" x14ac:dyDescent="0.2">
      <c r="B58" s="45"/>
      <c r="C58" s="46"/>
      <c r="D58" s="46"/>
      <c r="E58" s="44"/>
      <c r="G58" s="46"/>
      <c r="H58" s="46"/>
      <c r="I58" s="44"/>
    </row>
    <row r="59" spans="1:9" x14ac:dyDescent="0.2">
      <c r="B59" s="45"/>
      <c r="C59" s="46"/>
      <c r="D59" s="46"/>
      <c r="E59" s="44"/>
      <c r="G59" s="46"/>
      <c r="H59" s="46"/>
      <c r="I59" s="44"/>
    </row>
    <row r="60" spans="1:9" x14ac:dyDescent="0.2">
      <c r="B60" s="45"/>
      <c r="C60" s="46"/>
      <c r="D60" s="46"/>
      <c r="E60" s="44">
        <f t="shared" ref="E60:E65" si="6">IF(OR(ISBLANK(D60),ISBLANK(C60)),0,IF(ISERROR(MATCH(C60,$K$15:$K$37,0)),0,D60*INDEX($L$15:$L$37,MATCH(C60,$K$15:$K$37,0))))</f>
        <v>0</v>
      </c>
      <c r="G60" s="46"/>
      <c r="H60" s="46"/>
      <c r="I60" s="44">
        <f t="shared" ref="I60:I65" si="7">IF(OR(ISBLANK(H60),ISBLANK(G60)),0,IF(ISERROR(MATCH(G60,$K$15:$K$37,0)),0,H60*INDEX($L$15:$L$37,MATCH(G60,$K$15:$K$37,0))))</f>
        <v>0</v>
      </c>
    </row>
    <row r="61" spans="1:9" x14ac:dyDescent="0.2">
      <c r="B61" s="45"/>
      <c r="C61" s="46"/>
      <c r="D61" s="46"/>
      <c r="E61" s="44">
        <f t="shared" si="6"/>
        <v>0</v>
      </c>
      <c r="G61" s="46"/>
      <c r="H61" s="46"/>
      <c r="I61" s="44">
        <f t="shared" si="7"/>
        <v>0</v>
      </c>
    </row>
    <row r="62" spans="1:9" x14ac:dyDescent="0.2">
      <c r="B62" s="45"/>
      <c r="C62" s="46"/>
      <c r="D62" s="46"/>
      <c r="E62" s="44">
        <f t="shared" si="6"/>
        <v>0</v>
      </c>
      <c r="G62" s="46"/>
      <c r="H62" s="46"/>
      <c r="I62" s="44">
        <f t="shared" si="7"/>
        <v>0</v>
      </c>
    </row>
    <row r="63" spans="1:9" x14ac:dyDescent="0.2">
      <c r="B63" s="45"/>
      <c r="C63" s="46"/>
      <c r="D63" s="46"/>
      <c r="E63" s="44">
        <f t="shared" si="6"/>
        <v>0</v>
      </c>
      <c r="G63" s="46"/>
      <c r="H63" s="46"/>
      <c r="I63" s="44">
        <f t="shared" si="7"/>
        <v>0</v>
      </c>
    </row>
    <row r="64" spans="1:9" x14ac:dyDescent="0.2">
      <c r="B64" s="45"/>
      <c r="C64" s="46"/>
      <c r="D64" s="46"/>
      <c r="E64" s="44">
        <f t="shared" si="6"/>
        <v>0</v>
      </c>
      <c r="G64" s="46"/>
      <c r="H64" s="46"/>
      <c r="I64" s="44">
        <f t="shared" si="7"/>
        <v>0</v>
      </c>
    </row>
    <row r="65" spans="1:9" x14ac:dyDescent="0.2">
      <c r="B65" s="45"/>
      <c r="C65" s="46"/>
      <c r="D65" s="46"/>
      <c r="E65" s="44">
        <f t="shared" si="6"/>
        <v>0</v>
      </c>
      <c r="G65" s="46"/>
      <c r="H65" s="46"/>
      <c r="I65" s="44">
        <f t="shared" si="7"/>
        <v>0</v>
      </c>
    </row>
    <row r="66" spans="1:9" x14ac:dyDescent="0.2">
      <c r="B66" s="25" t="s">
        <v>40</v>
      </c>
      <c r="C66" s="1">
        <f>SUM(D56:D65)</f>
        <v>0</v>
      </c>
      <c r="E66" s="1"/>
      <c r="G66" s="25"/>
      <c r="H66" s="1"/>
    </row>
    <row r="67" spans="1:9" x14ac:dyDescent="0.2">
      <c r="B67" s="25" t="s">
        <v>16</v>
      </c>
      <c r="C67" s="26" t="str">
        <f>IF(SUM(D56:D65)=0," - ",SUM(E56:E65)/SUM(D56:D65))</f>
        <v xml:space="preserve"> - </v>
      </c>
      <c r="E67" s="1"/>
      <c r="G67" s="25"/>
      <c r="H67" s="1"/>
    </row>
    <row r="68" spans="1:9" x14ac:dyDescent="0.2">
      <c r="A68" s="29" t="s">
        <v>19</v>
      </c>
      <c r="B68" s="10"/>
      <c r="C68" s="7"/>
      <c r="D68" s="7"/>
      <c r="E68" s="6"/>
      <c r="G68" s="7"/>
      <c r="H68" s="7"/>
      <c r="I68" s="6"/>
    </row>
    <row r="69" spans="1:9" x14ac:dyDescent="0.2">
      <c r="B69" s="45"/>
      <c r="C69" s="46"/>
      <c r="D69" s="46"/>
      <c r="E69" s="44">
        <f>IF(OR(ISBLANK(D69),ISBLANK(C69)),0,IF(ISERROR(MATCH(C69,$K$15:$K$37,0)),0,D69*INDEX($L$15:$L$37,MATCH(C69,$K$15:$K$37,0))))</f>
        <v>0</v>
      </c>
      <c r="G69" s="46"/>
      <c r="H69" s="46"/>
      <c r="I69" s="44">
        <f>IF(OR(ISBLANK(H69),ISBLANK(G69)),0,IF(ISERROR(MATCH(G69,$K$15:$K$37,0)),0,H69*INDEX($L$15:$L$37,MATCH(G69,$K$15:$K$37,0))))</f>
        <v>0</v>
      </c>
    </row>
    <row r="70" spans="1:9" x14ac:dyDescent="0.2">
      <c r="B70" s="45"/>
      <c r="C70" s="46"/>
      <c r="D70" s="46"/>
      <c r="E70" s="44"/>
      <c r="G70" s="46"/>
      <c r="H70" s="46"/>
      <c r="I70" s="44"/>
    </row>
    <row r="71" spans="1:9" x14ac:dyDescent="0.2">
      <c r="B71" s="45"/>
      <c r="C71" s="46"/>
      <c r="D71" s="46"/>
      <c r="E71" s="44"/>
      <c r="G71" s="46"/>
      <c r="H71" s="46"/>
      <c r="I71" s="44"/>
    </row>
    <row r="72" spans="1:9" x14ac:dyDescent="0.2">
      <c r="B72" s="45"/>
      <c r="C72" s="46"/>
      <c r="D72" s="46"/>
      <c r="E72" s="44"/>
      <c r="G72" s="46"/>
      <c r="H72" s="46"/>
      <c r="I72" s="44"/>
    </row>
    <row r="73" spans="1:9" x14ac:dyDescent="0.2">
      <c r="B73" s="45"/>
      <c r="C73" s="46"/>
      <c r="D73" s="46"/>
      <c r="E73" s="44">
        <f t="shared" ref="E73:E78" si="8">IF(OR(ISBLANK(D73),ISBLANK(C73)),0,IF(ISERROR(MATCH(C73,$K$15:$K$37,0)),0,D73*INDEX($L$15:$L$37,MATCH(C73,$K$15:$K$37,0))))</f>
        <v>0</v>
      </c>
      <c r="G73" s="46"/>
      <c r="H73" s="46"/>
      <c r="I73" s="44">
        <f t="shared" ref="I73:I78" si="9">IF(OR(ISBLANK(H73),ISBLANK(G73)),0,IF(ISERROR(MATCH(G73,$K$15:$K$37,0)),0,H73*INDEX($L$15:$L$37,MATCH(G73,$K$15:$K$37,0))))</f>
        <v>0</v>
      </c>
    </row>
    <row r="74" spans="1:9" x14ac:dyDescent="0.2">
      <c r="B74" s="45"/>
      <c r="C74" s="46"/>
      <c r="D74" s="46"/>
      <c r="E74" s="44">
        <f t="shared" si="8"/>
        <v>0</v>
      </c>
      <c r="G74" s="46"/>
      <c r="H74" s="46"/>
      <c r="I74" s="44">
        <f t="shared" si="9"/>
        <v>0</v>
      </c>
    </row>
    <row r="75" spans="1:9" x14ac:dyDescent="0.2">
      <c r="B75" s="45"/>
      <c r="C75" s="46"/>
      <c r="D75" s="46"/>
      <c r="E75" s="44">
        <f t="shared" si="8"/>
        <v>0</v>
      </c>
      <c r="G75" s="46"/>
      <c r="H75" s="46"/>
      <c r="I75" s="44">
        <f t="shared" si="9"/>
        <v>0</v>
      </c>
    </row>
    <row r="76" spans="1:9" x14ac:dyDescent="0.2">
      <c r="B76" s="45"/>
      <c r="C76" s="46"/>
      <c r="D76" s="46"/>
      <c r="E76" s="44">
        <f t="shared" si="8"/>
        <v>0</v>
      </c>
      <c r="G76" s="46"/>
      <c r="H76" s="46"/>
      <c r="I76" s="44">
        <f t="shared" si="9"/>
        <v>0</v>
      </c>
    </row>
    <row r="77" spans="1:9" x14ac:dyDescent="0.2">
      <c r="B77" s="45"/>
      <c r="C77" s="46"/>
      <c r="D77" s="46"/>
      <c r="E77" s="44">
        <f t="shared" si="8"/>
        <v>0</v>
      </c>
      <c r="G77" s="46"/>
      <c r="H77" s="46"/>
      <c r="I77" s="44">
        <f t="shared" si="9"/>
        <v>0</v>
      </c>
    </row>
    <row r="78" spans="1:9" x14ac:dyDescent="0.2">
      <c r="B78" s="45"/>
      <c r="C78" s="46"/>
      <c r="D78" s="46"/>
      <c r="E78" s="44">
        <f t="shared" si="8"/>
        <v>0</v>
      </c>
      <c r="G78" s="46"/>
      <c r="H78" s="46"/>
      <c r="I78" s="44">
        <f t="shared" si="9"/>
        <v>0</v>
      </c>
    </row>
    <row r="79" spans="1:9" x14ac:dyDescent="0.2">
      <c r="B79" s="25" t="s">
        <v>40</v>
      </c>
      <c r="C79" s="1">
        <f>SUM(D69:D78)</f>
        <v>0</v>
      </c>
      <c r="E79" s="1"/>
      <c r="G79" s="25"/>
      <c r="H79" s="1"/>
    </row>
    <row r="80" spans="1:9" x14ac:dyDescent="0.2">
      <c r="B80" s="25" t="s">
        <v>16</v>
      </c>
      <c r="C80" s="26" t="str">
        <f>IF(SUM(D69:D78)=0," - ",SUM(E69:E78)/SUM(D69:D78))</f>
        <v xml:space="preserve"> - </v>
      </c>
      <c r="E80" s="1"/>
      <c r="G80" s="25"/>
      <c r="H80" s="1"/>
    </row>
    <row r="81" spans="1:9" x14ac:dyDescent="0.2">
      <c r="A81" s="29" t="s">
        <v>20</v>
      </c>
      <c r="B81" s="10"/>
      <c r="C81" s="7"/>
      <c r="D81" s="7"/>
      <c r="E81" s="6"/>
      <c r="G81" s="7"/>
      <c r="H81" s="7"/>
      <c r="I81" s="6"/>
    </row>
    <row r="82" spans="1:9" x14ac:dyDescent="0.2">
      <c r="B82" s="45"/>
      <c r="C82" s="46"/>
      <c r="D82" s="46"/>
      <c r="E82" s="44">
        <f>IF(OR(ISBLANK(D82),ISBLANK(C82)),0,IF(ISERROR(MATCH(C82,$K$15:$K$37,0)),0,D82*INDEX($L$15:$L$37,MATCH(C82,$K$15:$K$37,0))))</f>
        <v>0</v>
      </c>
      <c r="G82" s="46"/>
      <c r="H82" s="46"/>
      <c r="I82" s="44">
        <f>IF(OR(ISBLANK(H82),ISBLANK(G82)),0,IF(ISERROR(MATCH(G82,$K$15:$K$37,0)),0,H82*INDEX($L$15:$L$37,MATCH(G82,$K$15:$K$37,0))))</f>
        <v>0</v>
      </c>
    </row>
    <row r="83" spans="1:9" x14ac:dyDescent="0.2">
      <c r="B83" s="45"/>
      <c r="C83" s="46"/>
      <c r="D83" s="46"/>
      <c r="E83" s="44"/>
      <c r="G83" s="46"/>
      <c r="H83" s="46"/>
      <c r="I83" s="44"/>
    </row>
    <row r="84" spans="1:9" x14ac:dyDescent="0.2">
      <c r="B84" s="45"/>
      <c r="C84" s="46"/>
      <c r="D84" s="46"/>
      <c r="E84" s="44"/>
      <c r="G84" s="46"/>
      <c r="H84" s="46"/>
      <c r="I84" s="44"/>
    </row>
    <row r="85" spans="1:9" x14ac:dyDescent="0.2">
      <c r="B85" s="45"/>
      <c r="C85" s="46"/>
      <c r="D85" s="46"/>
      <c r="E85" s="44"/>
      <c r="G85" s="46"/>
      <c r="H85" s="46"/>
      <c r="I85" s="44"/>
    </row>
    <row r="86" spans="1:9" x14ac:dyDescent="0.2">
      <c r="B86" s="45"/>
      <c r="C86" s="46"/>
      <c r="D86" s="46"/>
      <c r="E86" s="44">
        <f t="shared" ref="E86:E91" si="10">IF(OR(ISBLANK(D86),ISBLANK(C86)),0,IF(ISERROR(MATCH(C86,$K$15:$K$37,0)),0,D86*INDEX($L$15:$L$37,MATCH(C86,$K$15:$K$37,0))))</f>
        <v>0</v>
      </c>
      <c r="G86" s="46"/>
      <c r="H86" s="46"/>
      <c r="I86" s="44">
        <f t="shared" ref="I86:I91" si="11">IF(OR(ISBLANK(H86),ISBLANK(G86)),0,IF(ISERROR(MATCH(G86,$K$15:$K$37,0)),0,H86*INDEX($L$15:$L$37,MATCH(G86,$K$15:$K$37,0))))</f>
        <v>0</v>
      </c>
    </row>
    <row r="87" spans="1:9" x14ac:dyDescent="0.2">
      <c r="B87" s="45"/>
      <c r="C87" s="46"/>
      <c r="D87" s="46"/>
      <c r="E87" s="44">
        <f t="shared" si="10"/>
        <v>0</v>
      </c>
      <c r="G87" s="46"/>
      <c r="H87" s="46"/>
      <c r="I87" s="44">
        <f t="shared" si="11"/>
        <v>0</v>
      </c>
    </row>
    <row r="88" spans="1:9" x14ac:dyDescent="0.2">
      <c r="B88" s="45"/>
      <c r="C88" s="46"/>
      <c r="D88" s="46"/>
      <c r="E88" s="44">
        <f t="shared" si="10"/>
        <v>0</v>
      </c>
      <c r="G88" s="46"/>
      <c r="H88" s="46"/>
      <c r="I88" s="44">
        <f t="shared" si="11"/>
        <v>0</v>
      </c>
    </row>
    <row r="89" spans="1:9" x14ac:dyDescent="0.2">
      <c r="B89" s="45"/>
      <c r="C89" s="46"/>
      <c r="D89" s="46"/>
      <c r="E89" s="44">
        <f t="shared" si="10"/>
        <v>0</v>
      </c>
      <c r="G89" s="46"/>
      <c r="H89" s="46"/>
      <c r="I89" s="44">
        <f t="shared" si="11"/>
        <v>0</v>
      </c>
    </row>
    <row r="90" spans="1:9" x14ac:dyDescent="0.2">
      <c r="B90" s="45"/>
      <c r="C90" s="46"/>
      <c r="D90" s="46"/>
      <c r="E90" s="44">
        <f t="shared" si="10"/>
        <v>0</v>
      </c>
      <c r="G90" s="46"/>
      <c r="H90" s="46"/>
      <c r="I90" s="44">
        <f t="shared" si="11"/>
        <v>0</v>
      </c>
    </row>
    <row r="91" spans="1:9" x14ac:dyDescent="0.2">
      <c r="B91" s="45"/>
      <c r="C91" s="46"/>
      <c r="D91" s="46"/>
      <c r="E91" s="44">
        <f t="shared" si="10"/>
        <v>0</v>
      </c>
      <c r="G91" s="46"/>
      <c r="H91" s="46"/>
      <c r="I91" s="44">
        <f t="shared" si="11"/>
        <v>0</v>
      </c>
    </row>
    <row r="92" spans="1:9" x14ac:dyDescent="0.2">
      <c r="B92" s="25" t="s">
        <v>40</v>
      </c>
      <c r="C92" s="1">
        <f>SUM(D82:D91)</f>
        <v>0</v>
      </c>
      <c r="E92" s="1"/>
      <c r="G92" s="25"/>
      <c r="H92" s="1"/>
    </row>
    <row r="93" spans="1:9" x14ac:dyDescent="0.2">
      <c r="B93" s="25" t="s">
        <v>16</v>
      </c>
      <c r="C93" s="26" t="str">
        <f>IF(SUM(D82:D91)=0," - ",SUM(E82:E91)/SUM(D82:D91))</f>
        <v xml:space="preserve"> - </v>
      </c>
      <c r="E93" s="1"/>
      <c r="G93" s="25"/>
      <c r="H93" s="1"/>
    </row>
    <row r="94" spans="1:9" x14ac:dyDescent="0.2">
      <c r="A94" s="29" t="s">
        <v>21</v>
      </c>
      <c r="B94" s="10"/>
      <c r="C94" s="7"/>
      <c r="D94" s="7"/>
      <c r="E94" s="6"/>
      <c r="G94" s="7"/>
      <c r="H94" s="7"/>
      <c r="I94" s="6"/>
    </row>
    <row r="95" spans="1:9" x14ac:dyDescent="0.2">
      <c r="B95" s="45"/>
      <c r="C95" s="46"/>
      <c r="D95" s="46"/>
      <c r="E95" s="44">
        <f>IF(OR(ISBLANK(D95),ISBLANK(C95)),0,IF(ISERROR(MATCH(C95,$K$15:$K$37,0)),0,D95*INDEX($L$15:$L$37,MATCH(C95,$K$15:$K$37,0))))</f>
        <v>0</v>
      </c>
      <c r="G95" s="46"/>
      <c r="H95" s="46"/>
      <c r="I95" s="44">
        <f>IF(OR(ISBLANK(H95),ISBLANK(G95)),0,IF(ISERROR(MATCH(G95,$K$15:$K$37,0)),0,H95*INDEX($L$15:$L$37,MATCH(G95,$K$15:$K$37,0))))</f>
        <v>0</v>
      </c>
    </row>
    <row r="96" spans="1:9" x14ac:dyDescent="0.2">
      <c r="B96" s="45"/>
      <c r="C96" s="46"/>
      <c r="D96" s="46"/>
      <c r="E96" s="44"/>
      <c r="G96" s="46"/>
      <c r="H96" s="46"/>
      <c r="I96" s="44"/>
    </row>
    <row r="97" spans="1:9" x14ac:dyDescent="0.2">
      <c r="B97" s="45"/>
      <c r="C97" s="46"/>
      <c r="D97" s="46"/>
      <c r="E97" s="44"/>
      <c r="G97" s="46"/>
      <c r="H97" s="46"/>
      <c r="I97" s="44"/>
    </row>
    <row r="98" spans="1:9" x14ac:dyDescent="0.2">
      <c r="B98" s="45"/>
      <c r="C98" s="46"/>
      <c r="D98" s="46"/>
      <c r="E98" s="44"/>
      <c r="G98" s="46"/>
      <c r="H98" s="46"/>
      <c r="I98" s="44"/>
    </row>
    <row r="99" spans="1:9" x14ac:dyDescent="0.2">
      <c r="B99" s="45"/>
      <c r="C99" s="46"/>
      <c r="D99" s="46"/>
      <c r="E99" s="44">
        <f t="shared" ref="E99:E104" si="12">IF(OR(ISBLANK(D99),ISBLANK(C99)),0,IF(ISERROR(MATCH(C99,$K$15:$K$37,0)),0,D99*INDEX($L$15:$L$37,MATCH(C99,$K$15:$K$37,0))))</f>
        <v>0</v>
      </c>
      <c r="G99" s="46"/>
      <c r="H99" s="46"/>
      <c r="I99" s="44">
        <f t="shared" ref="I99:I104" si="13">IF(OR(ISBLANK(H99),ISBLANK(G99)),0,IF(ISERROR(MATCH(G99,$K$15:$K$37,0)),0,H99*INDEX($L$15:$L$37,MATCH(G99,$K$15:$K$37,0))))</f>
        <v>0</v>
      </c>
    </row>
    <row r="100" spans="1:9" x14ac:dyDescent="0.2">
      <c r="B100" s="45"/>
      <c r="C100" s="46"/>
      <c r="D100" s="46"/>
      <c r="E100" s="44">
        <f t="shared" si="12"/>
        <v>0</v>
      </c>
      <c r="G100" s="46"/>
      <c r="H100" s="46"/>
      <c r="I100" s="44">
        <f t="shared" si="13"/>
        <v>0</v>
      </c>
    </row>
    <row r="101" spans="1:9" x14ac:dyDescent="0.2">
      <c r="B101" s="45"/>
      <c r="C101" s="46"/>
      <c r="D101" s="46"/>
      <c r="E101" s="44">
        <f t="shared" si="12"/>
        <v>0</v>
      </c>
      <c r="G101" s="46"/>
      <c r="H101" s="46"/>
      <c r="I101" s="44">
        <f t="shared" si="13"/>
        <v>0</v>
      </c>
    </row>
    <row r="102" spans="1:9" x14ac:dyDescent="0.2">
      <c r="B102" s="45"/>
      <c r="C102" s="46"/>
      <c r="D102" s="46"/>
      <c r="E102" s="44">
        <f t="shared" si="12"/>
        <v>0</v>
      </c>
      <c r="G102" s="46"/>
      <c r="H102" s="46"/>
      <c r="I102" s="44">
        <f t="shared" si="13"/>
        <v>0</v>
      </c>
    </row>
    <row r="103" spans="1:9" x14ac:dyDescent="0.2">
      <c r="B103" s="45"/>
      <c r="C103" s="46"/>
      <c r="D103" s="46"/>
      <c r="E103" s="44">
        <f t="shared" si="12"/>
        <v>0</v>
      </c>
      <c r="G103" s="46"/>
      <c r="H103" s="46"/>
      <c r="I103" s="44">
        <f t="shared" si="13"/>
        <v>0</v>
      </c>
    </row>
    <row r="104" spans="1:9" x14ac:dyDescent="0.2">
      <c r="B104" s="45"/>
      <c r="C104" s="46"/>
      <c r="D104" s="46"/>
      <c r="E104" s="44">
        <f t="shared" si="12"/>
        <v>0</v>
      </c>
      <c r="G104" s="46"/>
      <c r="H104" s="46"/>
      <c r="I104" s="44">
        <f t="shared" si="13"/>
        <v>0</v>
      </c>
    </row>
    <row r="105" spans="1:9" x14ac:dyDescent="0.2">
      <c r="B105" s="25" t="s">
        <v>40</v>
      </c>
      <c r="C105" s="1">
        <f>SUM(D95:D104)</f>
        <v>0</v>
      </c>
      <c r="E105" s="1"/>
      <c r="G105" s="25"/>
      <c r="H105" s="1"/>
    </row>
    <row r="106" spans="1:9" x14ac:dyDescent="0.2">
      <c r="B106" s="25" t="s">
        <v>16</v>
      </c>
      <c r="C106" s="26" t="str">
        <f>IF(SUM(D95:D104)=0," - ",SUM(E95:E104)/SUM(D95:D104))</f>
        <v xml:space="preserve"> - </v>
      </c>
      <c r="E106" s="1"/>
      <c r="G106" s="25"/>
      <c r="H106" s="1"/>
    </row>
    <row r="107" spans="1:9" x14ac:dyDescent="0.2">
      <c r="A107" s="29" t="s">
        <v>22</v>
      </c>
      <c r="B107" s="10"/>
      <c r="C107" s="7"/>
      <c r="D107" s="7"/>
      <c r="E107" s="6"/>
      <c r="G107" s="7"/>
      <c r="H107" s="7"/>
      <c r="I107" s="6"/>
    </row>
    <row r="108" spans="1:9" x14ac:dyDescent="0.2">
      <c r="B108" s="45"/>
      <c r="C108" s="46"/>
      <c r="D108" s="46"/>
      <c r="E108" s="44">
        <f>IF(OR(ISBLANK(D108),ISBLANK(C108)),0,IF(ISERROR(MATCH(C108,$K$15:$K$37,0)),0,D108*INDEX($L$15:$L$37,MATCH(C108,$K$15:$K$37,0))))</f>
        <v>0</v>
      </c>
      <c r="G108" s="46"/>
      <c r="H108" s="46"/>
      <c r="I108" s="44">
        <f>IF(OR(ISBLANK(H108),ISBLANK(G108)),0,IF(ISERROR(MATCH(G108,$K$15:$K$37,0)),0,H108*INDEX($L$15:$L$37,MATCH(G108,$K$15:$K$37,0))))</f>
        <v>0</v>
      </c>
    </row>
    <row r="109" spans="1:9" x14ac:dyDescent="0.2">
      <c r="B109" s="45"/>
      <c r="C109" s="46"/>
      <c r="D109" s="46"/>
      <c r="E109" s="44"/>
      <c r="G109" s="46"/>
      <c r="H109" s="46"/>
      <c r="I109" s="44"/>
    </row>
    <row r="110" spans="1:9" x14ac:dyDescent="0.2">
      <c r="B110" s="45"/>
      <c r="C110" s="46"/>
      <c r="D110" s="46"/>
      <c r="E110" s="44"/>
      <c r="G110" s="46"/>
      <c r="H110" s="46"/>
      <c r="I110" s="44"/>
    </row>
    <row r="111" spans="1:9" x14ac:dyDescent="0.2">
      <c r="B111" s="45"/>
      <c r="C111" s="46"/>
      <c r="D111" s="46"/>
      <c r="E111" s="44"/>
      <c r="G111" s="46"/>
      <c r="H111" s="46"/>
      <c r="I111" s="44"/>
    </row>
    <row r="112" spans="1:9" x14ac:dyDescent="0.2">
      <c r="B112" s="45"/>
      <c r="C112" s="46"/>
      <c r="D112" s="46"/>
      <c r="E112" s="44">
        <f t="shared" ref="E112:E117" si="14">IF(OR(ISBLANK(D112),ISBLANK(C112)),0,IF(ISERROR(MATCH(C112,$K$15:$K$37,0)),0,D112*INDEX($L$15:$L$37,MATCH(C112,$K$15:$K$37,0))))</f>
        <v>0</v>
      </c>
      <c r="G112" s="46"/>
      <c r="H112" s="46"/>
      <c r="I112" s="44">
        <f t="shared" ref="I112:I117" si="15">IF(OR(ISBLANK(H112),ISBLANK(G112)),0,IF(ISERROR(MATCH(G112,$K$15:$K$37,0)),0,H112*INDEX($L$15:$L$37,MATCH(G112,$K$15:$K$37,0))))</f>
        <v>0</v>
      </c>
    </row>
    <row r="113" spans="1:9" x14ac:dyDescent="0.2">
      <c r="B113" s="45"/>
      <c r="C113" s="46"/>
      <c r="D113" s="46"/>
      <c r="E113" s="44">
        <f t="shared" si="14"/>
        <v>0</v>
      </c>
      <c r="G113" s="46"/>
      <c r="H113" s="46"/>
      <c r="I113" s="44">
        <f t="shared" si="15"/>
        <v>0</v>
      </c>
    </row>
    <row r="114" spans="1:9" x14ac:dyDescent="0.2">
      <c r="B114" s="45"/>
      <c r="C114" s="46"/>
      <c r="D114" s="46"/>
      <c r="E114" s="44">
        <f t="shared" si="14"/>
        <v>0</v>
      </c>
      <c r="G114" s="46"/>
      <c r="H114" s="46"/>
      <c r="I114" s="44">
        <f t="shared" si="15"/>
        <v>0</v>
      </c>
    </row>
    <row r="115" spans="1:9" x14ac:dyDescent="0.2">
      <c r="A115" s="13" t="s">
        <v>24</v>
      </c>
      <c r="B115" s="45"/>
      <c r="C115" s="46"/>
      <c r="D115" s="46"/>
      <c r="E115" s="44">
        <f t="shared" si="14"/>
        <v>0</v>
      </c>
      <c r="G115" s="46"/>
      <c r="H115" s="46"/>
      <c r="I115" s="44">
        <f t="shared" si="15"/>
        <v>0</v>
      </c>
    </row>
    <row r="116" spans="1:9" x14ac:dyDescent="0.2">
      <c r="B116" s="45"/>
      <c r="C116" s="46"/>
      <c r="D116" s="46"/>
      <c r="E116" s="44">
        <f t="shared" si="14"/>
        <v>0</v>
      </c>
      <c r="G116" s="46"/>
      <c r="H116" s="46"/>
      <c r="I116" s="44">
        <f t="shared" si="15"/>
        <v>0</v>
      </c>
    </row>
    <row r="117" spans="1:9" x14ac:dyDescent="0.2">
      <c r="B117" s="45"/>
      <c r="C117" s="46"/>
      <c r="D117" s="46"/>
      <c r="E117" s="44">
        <f t="shared" si="14"/>
        <v>0</v>
      </c>
      <c r="G117" s="46"/>
      <c r="H117" s="46"/>
      <c r="I117" s="44">
        <f t="shared" si="15"/>
        <v>0</v>
      </c>
    </row>
    <row r="118" spans="1:9" x14ac:dyDescent="0.2">
      <c r="B118" s="25" t="s">
        <v>40</v>
      </c>
      <c r="C118" s="1">
        <f>SUM(D108:D117)</f>
        <v>0</v>
      </c>
      <c r="E118" s="1"/>
      <c r="G118" s="13" t="s">
        <v>24</v>
      </c>
      <c r="H118" s="1"/>
    </row>
    <row r="119" spans="1:9" x14ac:dyDescent="0.2">
      <c r="B119" s="25" t="s">
        <v>16</v>
      </c>
      <c r="C119" s="26" t="str">
        <f>IF(SUM(D108:D117)=0," - ",SUM(E108:E117)/SUM(D108:D117))</f>
        <v xml:space="preserve"> - </v>
      </c>
      <c r="E119" s="1"/>
      <c r="G119" s="25"/>
      <c r="H119" s="1"/>
    </row>
    <row r="120" spans="1:9" x14ac:dyDescent="0.2">
      <c r="B120" s="25"/>
      <c r="C120" s="26"/>
      <c r="E120" s="1"/>
      <c r="G120" s="25"/>
      <c r="H120" s="1"/>
    </row>
    <row r="121" spans="1:9" x14ac:dyDescent="0.2">
      <c r="A121" s="21" t="s">
        <v>32</v>
      </c>
      <c r="B121" s="22"/>
      <c r="C121" s="22"/>
      <c r="D121" s="22"/>
      <c r="E121" s="22"/>
      <c r="F121" s="22"/>
      <c r="G121" s="22"/>
      <c r="H121" s="22"/>
      <c r="I121" s="22"/>
    </row>
    <row r="122" spans="1:9" x14ac:dyDescent="0.2">
      <c r="A122" s="22"/>
      <c r="B122" s="75" t="s">
        <v>37</v>
      </c>
      <c r="C122" s="75"/>
      <c r="D122" s="75"/>
      <c r="E122" s="75"/>
      <c r="F122" s="75"/>
      <c r="G122" s="75"/>
      <c r="H122" s="75"/>
      <c r="I122" s="75"/>
    </row>
    <row r="123" spans="1:9" x14ac:dyDescent="0.2">
      <c r="A123" s="22"/>
      <c r="B123" s="23" t="s">
        <v>38</v>
      </c>
      <c r="C123" s="22"/>
      <c r="D123" s="22"/>
      <c r="E123" s="22"/>
      <c r="F123" s="22"/>
      <c r="G123" s="22"/>
      <c r="H123" s="22"/>
      <c r="I123" s="22"/>
    </row>
    <row r="124" spans="1:9" x14ac:dyDescent="0.2">
      <c r="D124" s="9"/>
      <c r="E124" s="12"/>
      <c r="H124" s="9"/>
      <c r="I124" s="12"/>
    </row>
    <row r="125" spans="1:9" x14ac:dyDescent="0.2">
      <c r="A125" s="76"/>
      <c r="B125" s="76"/>
      <c r="C125" s="76"/>
      <c r="D125" s="76"/>
      <c r="E125" s="76"/>
      <c r="I125" s="30"/>
    </row>
  </sheetData>
  <mergeCells count="5">
    <mergeCell ref="A125:E125"/>
    <mergeCell ref="K13:L13"/>
    <mergeCell ref="B122:I122"/>
    <mergeCell ref="A2:E2"/>
    <mergeCell ref="A1:C1"/>
  </mergeCells>
  <phoneticPr fontId="5" type="noConversion"/>
  <pageMargins left="0.75" right="0.75" top="0.5" bottom="0.5" header="0.5" footer="0.25"/>
  <pageSetup scale="98" orientation="portrait" r:id="rId1"/>
  <headerFooter alignWithMargins="0"/>
  <rowBreaks count="1" manualBreakCount="1">
    <brk id="6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2.75" x14ac:dyDescent="0.2"/>
  <cols>
    <col min="1" max="1" width="3" style="61" customWidth="1"/>
    <col min="2" max="2" width="76" style="61" customWidth="1"/>
  </cols>
  <sheetData>
    <row r="1" spans="1:3" ht="32.1" customHeight="1" x14ac:dyDescent="0.2">
      <c r="A1" s="52"/>
      <c r="B1" s="53" t="s">
        <v>9</v>
      </c>
      <c r="C1" s="54"/>
    </row>
    <row r="2" spans="1:3" ht="15" x14ac:dyDescent="0.2">
      <c r="A2" s="52"/>
      <c r="B2" s="55"/>
      <c r="C2" s="54"/>
    </row>
    <row r="3" spans="1:3" ht="14.25" x14ac:dyDescent="0.2">
      <c r="A3" s="52"/>
      <c r="B3" s="56" t="s">
        <v>44</v>
      </c>
      <c r="C3" s="54"/>
    </row>
    <row r="4" spans="1:3" ht="15" x14ac:dyDescent="0.3">
      <c r="A4" s="52"/>
      <c r="B4" s="62" t="s">
        <v>25</v>
      </c>
      <c r="C4" s="54"/>
    </row>
    <row r="5" spans="1:3" ht="15" x14ac:dyDescent="0.2">
      <c r="A5" s="52"/>
      <c r="B5" s="57"/>
      <c r="C5" s="54"/>
    </row>
    <row r="6" spans="1:3" ht="15.75" x14ac:dyDescent="0.25">
      <c r="A6" s="52"/>
      <c r="B6" s="58" t="s">
        <v>43</v>
      </c>
      <c r="C6" s="54"/>
    </row>
    <row r="7" spans="1:3" ht="15" x14ac:dyDescent="0.2">
      <c r="A7" s="52"/>
      <c r="B7" s="57"/>
      <c r="C7" s="54"/>
    </row>
    <row r="8" spans="1:3" ht="45" x14ac:dyDescent="0.2">
      <c r="A8" s="52"/>
      <c r="B8" s="57" t="s">
        <v>45</v>
      </c>
      <c r="C8" s="54"/>
    </row>
    <row r="9" spans="1:3" ht="15" x14ac:dyDescent="0.2">
      <c r="A9" s="52"/>
      <c r="B9" s="57"/>
      <c r="C9" s="54"/>
    </row>
    <row r="10" spans="1:3" ht="30" x14ac:dyDescent="0.2">
      <c r="A10" s="52"/>
      <c r="B10" s="57" t="s">
        <v>46</v>
      </c>
      <c r="C10" s="54"/>
    </row>
    <row r="11" spans="1:3" ht="15" x14ac:dyDescent="0.2">
      <c r="A11" s="52"/>
      <c r="B11" s="57"/>
      <c r="C11" s="54"/>
    </row>
    <row r="12" spans="1:3" ht="30" x14ac:dyDescent="0.2">
      <c r="A12" s="52"/>
      <c r="B12" s="57" t="s">
        <v>47</v>
      </c>
      <c r="C12" s="54"/>
    </row>
    <row r="13" spans="1:3" ht="15" x14ac:dyDescent="0.2">
      <c r="A13" s="52"/>
      <c r="B13" s="57"/>
      <c r="C13" s="54"/>
    </row>
    <row r="14" spans="1:3" ht="15" x14ac:dyDescent="0.2">
      <c r="A14" s="52"/>
      <c r="B14" s="59" t="s">
        <v>48</v>
      </c>
      <c r="C14" s="54"/>
    </row>
    <row r="15" spans="1:3" ht="15" x14ac:dyDescent="0.2">
      <c r="A15" s="52"/>
      <c r="B15" s="57" t="s">
        <v>49</v>
      </c>
      <c r="C15" s="54"/>
    </row>
    <row r="16" spans="1:3" ht="15" x14ac:dyDescent="0.2">
      <c r="A16" s="52"/>
      <c r="B16" s="60"/>
      <c r="C16" s="54"/>
    </row>
    <row r="17" spans="1:3" ht="30.75" x14ac:dyDescent="0.2">
      <c r="A17" s="52"/>
      <c r="B17" s="57" t="s">
        <v>50</v>
      </c>
      <c r="C17" s="54"/>
    </row>
    <row r="18" spans="1:3" x14ac:dyDescent="0.2">
      <c r="A18" s="52"/>
      <c r="B18" s="52"/>
      <c r="C18" s="54"/>
    </row>
    <row r="19" spans="1:3" x14ac:dyDescent="0.2">
      <c r="A19" s="52"/>
      <c r="B19" s="52"/>
      <c r="C19" s="54"/>
    </row>
    <row r="20" spans="1:3" x14ac:dyDescent="0.2">
      <c r="A20" s="52"/>
      <c r="B20" s="52"/>
      <c r="C20" s="54"/>
    </row>
    <row r="21" spans="1:3" x14ac:dyDescent="0.2">
      <c r="A21" s="52"/>
      <c r="B21" s="52"/>
      <c r="C21" s="54"/>
    </row>
    <row r="22" spans="1:3" x14ac:dyDescent="0.2">
      <c r="A22" s="52"/>
      <c r="B22" s="52"/>
      <c r="C22" s="54"/>
    </row>
    <row r="23" spans="1:3" x14ac:dyDescent="0.2">
      <c r="A23" s="52"/>
      <c r="B23" s="52"/>
      <c r="C23" s="54"/>
    </row>
    <row r="24" spans="1:3" x14ac:dyDescent="0.2">
      <c r="A24" s="52"/>
      <c r="B24" s="52"/>
      <c r="C24" s="54"/>
    </row>
    <row r="25" spans="1:3" x14ac:dyDescent="0.2">
      <c r="A25" s="52"/>
      <c r="B25" s="52"/>
      <c r="C25" s="54"/>
    </row>
    <row r="26" spans="1:3" x14ac:dyDescent="0.2">
      <c r="A26" s="52"/>
      <c r="B26" s="52"/>
      <c r="C26" s="54"/>
    </row>
    <row r="27" spans="1:3" x14ac:dyDescent="0.2">
      <c r="A27" s="52"/>
      <c r="B27" s="52"/>
      <c r="C27" s="54"/>
    </row>
    <row r="28" spans="1:3" x14ac:dyDescent="0.2">
      <c r="A28" s="52"/>
      <c r="B28" s="52"/>
      <c r="C28" s="54"/>
    </row>
    <row r="29" spans="1:3" x14ac:dyDescent="0.2">
      <c r="A29" s="52"/>
      <c r="B29" s="52"/>
      <c r="C29" s="54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GPACalculator</vt:lpstr>
      <vt:lpstr>CourseHistory</vt:lpstr>
      <vt:lpstr>©</vt:lpstr>
      <vt:lpstr>CourseHistory!Print_Area</vt:lpstr>
      <vt:lpstr>GPACalculator!Print_Area</vt:lpstr>
      <vt:lpstr>CourseHistory!Print_Titles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GPA Calculator</dc:title>
  <dc:creator>www.vertex42.com</dc:creator>
  <dc:description>(c) 2010-2014 Vertex42 LLC. All Rights Reserved.</dc:description>
  <cp:lastModifiedBy>FHT-C387</cp:lastModifiedBy>
  <cp:lastPrinted>2011-06-07T14:50:12Z</cp:lastPrinted>
  <dcterms:created xsi:type="dcterms:W3CDTF">2008-04-12T17:21:19Z</dcterms:created>
  <dcterms:modified xsi:type="dcterms:W3CDTF">2015-07-13T05:11:00Z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2.1.0</vt:lpwstr>
  </property>
</Properties>
</file>